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rozpočet\"/>
    </mc:Choice>
  </mc:AlternateContent>
  <bookViews>
    <workbookView xWindow="0" yWindow="0" windowWidth="25200" windowHeight="11988"/>
  </bookViews>
  <sheets>
    <sheet name="návrh 2023" sheetId="32" r:id="rId1"/>
  </sheets>
  <definedNames>
    <definedName name="_xlnm.Print_Area" localSheetId="0">'návrh 2023'!$A$1:$M$148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7" i="32" l="1"/>
  <c r="L127" i="32"/>
  <c r="K127" i="32"/>
  <c r="J127" i="32"/>
  <c r="M106" i="32"/>
  <c r="M128" i="32" s="1"/>
  <c r="L106" i="32"/>
  <c r="K106" i="32"/>
  <c r="J106" i="32"/>
  <c r="J128" i="32" s="1"/>
  <c r="L128" i="32" l="1"/>
  <c r="K128" i="32"/>
  <c r="M52" i="32" l="1"/>
  <c r="L52" i="32"/>
  <c r="K52" i="32"/>
  <c r="J52" i="32" l="1"/>
</calcChain>
</file>

<file path=xl/sharedStrings.xml><?xml version="1.0" encoding="utf-8"?>
<sst xmlns="http://schemas.openxmlformats.org/spreadsheetml/2006/main" count="396" uniqueCount="201">
  <si>
    <t>Příjmy</t>
  </si>
  <si>
    <t xml:space="preserve">Su  </t>
  </si>
  <si>
    <t xml:space="preserve">Au </t>
  </si>
  <si>
    <t xml:space="preserve">Uz    </t>
  </si>
  <si>
    <t xml:space="preserve">Org  </t>
  </si>
  <si>
    <t xml:space="preserve">Ka </t>
  </si>
  <si>
    <t xml:space="preserve">OdPa </t>
  </si>
  <si>
    <t xml:space="preserve">SpPo </t>
  </si>
  <si>
    <t xml:space="preserve">Text                          </t>
  </si>
  <si>
    <t xml:space="preserve">231 </t>
  </si>
  <si>
    <t xml:space="preserve">10 </t>
  </si>
  <si>
    <t xml:space="preserve">01 </t>
  </si>
  <si>
    <t xml:space="preserve">2310 </t>
  </si>
  <si>
    <t xml:space="preserve">2111 </t>
  </si>
  <si>
    <t xml:space="preserve">vodné </t>
  </si>
  <si>
    <t xml:space="preserve">2133 </t>
  </si>
  <si>
    <t>nájem VOSS</t>
  </si>
  <si>
    <t xml:space="preserve">2321 </t>
  </si>
  <si>
    <t xml:space="preserve">3722 </t>
  </si>
  <si>
    <t>popelné podnikatelé</t>
  </si>
  <si>
    <t>231</t>
  </si>
  <si>
    <t>10</t>
  </si>
  <si>
    <t>3319</t>
  </si>
  <si>
    <t>08</t>
  </si>
  <si>
    <t>6171</t>
  </si>
  <si>
    <t xml:space="preserve">08 </t>
  </si>
  <si>
    <t xml:space="preserve">6171 </t>
  </si>
  <si>
    <t xml:space="preserve">2112 </t>
  </si>
  <si>
    <t>prodej zboží</t>
  </si>
  <si>
    <t xml:space="preserve">2131 </t>
  </si>
  <si>
    <t>nájem pozemky</t>
  </si>
  <si>
    <t>5</t>
  </si>
  <si>
    <t>nájem pozemky Lesospol</t>
  </si>
  <si>
    <t xml:space="preserve">3612 </t>
  </si>
  <si>
    <t>zálohy na vodné byty</t>
  </si>
  <si>
    <t xml:space="preserve">2132 </t>
  </si>
  <si>
    <t>nájem byty</t>
  </si>
  <si>
    <t>3612</t>
  </si>
  <si>
    <t xml:space="preserve">3613 </t>
  </si>
  <si>
    <t>12</t>
  </si>
  <si>
    <t>2212</t>
  </si>
  <si>
    <t xml:space="preserve">12 </t>
  </si>
  <si>
    <t>1111</t>
  </si>
  <si>
    <t>DPFO ze záv. čin. a funk, požitků</t>
  </si>
  <si>
    <t xml:space="preserve">1112 </t>
  </si>
  <si>
    <t>DPFO ze sam. výděl. čin.</t>
  </si>
  <si>
    <t xml:space="preserve">1113 </t>
  </si>
  <si>
    <t>DPFO z kap. výnosů</t>
  </si>
  <si>
    <t xml:space="preserve">1121 </t>
  </si>
  <si>
    <t>DPPO</t>
  </si>
  <si>
    <t xml:space="preserve">1122 </t>
  </si>
  <si>
    <t>DPPO za obec</t>
  </si>
  <si>
    <t xml:space="preserve">1211 </t>
  </si>
  <si>
    <t>DPH (sdílené)</t>
  </si>
  <si>
    <t xml:space="preserve">1340 </t>
  </si>
  <si>
    <t xml:space="preserve">1341 </t>
  </si>
  <si>
    <t>popl. ze psa</t>
  </si>
  <si>
    <t xml:space="preserve">1342 </t>
  </si>
  <si>
    <t>1381</t>
  </si>
  <si>
    <t>loterie</t>
  </si>
  <si>
    <t xml:space="preserve">1361 </t>
  </si>
  <si>
    <t>správní popl.</t>
  </si>
  <si>
    <t xml:space="preserve">1511 </t>
  </si>
  <si>
    <t>daň z nemovitosti</t>
  </si>
  <si>
    <t>20</t>
  </si>
  <si>
    <t xml:space="preserve">4112 </t>
  </si>
  <si>
    <t>dotace na správu</t>
  </si>
  <si>
    <t xml:space="preserve">Celkem                                                                    </t>
  </si>
  <si>
    <t>Výdaje</t>
  </si>
  <si>
    <t xml:space="preserve">ZJ,NPJ </t>
  </si>
  <si>
    <t xml:space="preserve"> </t>
  </si>
  <si>
    <t>01</t>
  </si>
  <si>
    <t xml:space="preserve">     </t>
  </si>
  <si>
    <t>Pitná voda</t>
  </si>
  <si>
    <t>2321</t>
  </si>
  <si>
    <t>Odvádění a čištění odpadních vod a nakládání s kaly</t>
  </si>
  <si>
    <t>Prevence</t>
  </si>
  <si>
    <t>Nebezpečný odpad</t>
  </si>
  <si>
    <t>3722</t>
  </si>
  <si>
    <t xml:space="preserve">    </t>
  </si>
  <si>
    <t>Sběr a svoz komunálních odpadů</t>
  </si>
  <si>
    <t>Silnice</t>
  </si>
  <si>
    <t>2292</t>
  </si>
  <si>
    <t>Předškolní zařízení</t>
  </si>
  <si>
    <t>mezisoučet</t>
  </si>
  <si>
    <t>Základní škola</t>
  </si>
  <si>
    <t>3314</t>
  </si>
  <si>
    <t>Činnosti knihovnické</t>
  </si>
  <si>
    <t xml:space="preserve">Kultura </t>
  </si>
  <si>
    <t>3341</t>
  </si>
  <si>
    <t>Místní rozhlas</t>
  </si>
  <si>
    <t>SPOZ</t>
  </si>
  <si>
    <t>5512</t>
  </si>
  <si>
    <t>Požární ochrana - dobrovolná část</t>
  </si>
  <si>
    <t>Zastupitelstvo</t>
  </si>
  <si>
    <t>Činnost místní správy</t>
  </si>
  <si>
    <t>4359</t>
  </si>
  <si>
    <t>Pečovaní důchodci</t>
  </si>
  <si>
    <t>Ostatní tělovýchovná činnost</t>
  </si>
  <si>
    <t>Ostatní zájmová činnost a rekreace</t>
  </si>
  <si>
    <t>Ostatní nemocnice</t>
  </si>
  <si>
    <t>Zdravotnická záchranná služba</t>
  </si>
  <si>
    <t>Bytové hospodářství</t>
  </si>
  <si>
    <t>3613</t>
  </si>
  <si>
    <t>Nebytové hospodářství</t>
  </si>
  <si>
    <t>3631</t>
  </si>
  <si>
    <t>Veřejné osvětlení</t>
  </si>
  <si>
    <t>3632</t>
  </si>
  <si>
    <t>Pohřebnictví</t>
  </si>
  <si>
    <t>Územní rozvoj</t>
  </si>
  <si>
    <t>3639</t>
  </si>
  <si>
    <t>Komunální služby a územní rozvoj jinde nezařazené</t>
  </si>
  <si>
    <t>3745</t>
  </si>
  <si>
    <t>Péče o vzhled obcí a veřejnou zeleň</t>
  </si>
  <si>
    <t>Lesy</t>
  </si>
  <si>
    <t>Pojištění majetku</t>
  </si>
  <si>
    <t>Čtvrtletník</t>
  </si>
  <si>
    <t>Bank. popl.</t>
  </si>
  <si>
    <t>celkem výdaje</t>
  </si>
  <si>
    <t>Financování</t>
  </si>
  <si>
    <t>běžné výdaje - třída 5</t>
  </si>
  <si>
    <t>kapitálové výdaje - třída 6</t>
  </si>
  <si>
    <t>položky výdajů rozpočtu</t>
  </si>
  <si>
    <t>6399</t>
  </si>
  <si>
    <t>popl. za odpady</t>
  </si>
  <si>
    <t>Ostatní zálež. poz. komunikací</t>
  </si>
  <si>
    <t>2219</t>
  </si>
  <si>
    <t>4</t>
  </si>
  <si>
    <t>3111</t>
  </si>
  <si>
    <t>3117</t>
  </si>
  <si>
    <t>příjem provize Pošta</t>
  </si>
  <si>
    <t>2411</t>
  </si>
  <si>
    <t>Záležitosti pošt</t>
  </si>
  <si>
    <t>Ostatní služby a činnosti v oblasti sociální prevence</t>
  </si>
  <si>
    <t>prodej zboží - tisk</t>
  </si>
  <si>
    <t>provize sazka</t>
  </si>
  <si>
    <t>2141</t>
  </si>
  <si>
    <t>Fond obnovy</t>
  </si>
  <si>
    <t>2310</t>
  </si>
  <si>
    <t>2322</t>
  </si>
  <si>
    <t>3721</t>
  </si>
  <si>
    <t>3399</t>
  </si>
  <si>
    <t>6112</t>
  </si>
  <si>
    <t>3419</t>
  </si>
  <si>
    <t>3429</t>
  </si>
  <si>
    <t>3636</t>
  </si>
  <si>
    <t>schodek</t>
  </si>
  <si>
    <t>nájem ordinace</t>
  </si>
  <si>
    <t>Povinná krizová rezerva</t>
  </si>
  <si>
    <t>3723</t>
  </si>
  <si>
    <t>Sběr a svoz ostatních odpadů</t>
  </si>
  <si>
    <t>ZJ, NPJ</t>
  </si>
  <si>
    <t>popl. z pobytu</t>
  </si>
  <si>
    <t>Dopravní obslužnost -linková</t>
  </si>
  <si>
    <t>Ost. spec. zdrav. péče</t>
  </si>
  <si>
    <t>Sociální fond</t>
  </si>
  <si>
    <t>3326</t>
  </si>
  <si>
    <t>Obnova hodnot místního kulturního povědomí</t>
  </si>
  <si>
    <t>rozpočet 2022</t>
  </si>
  <si>
    <t>1345</t>
  </si>
  <si>
    <t>Kompenzační bonus</t>
  </si>
  <si>
    <t>dotace ÚP</t>
  </si>
  <si>
    <t>Vodní díla v zem. krajině</t>
  </si>
  <si>
    <t>dotace PK SPOV</t>
  </si>
  <si>
    <t>dotace PK pro ZŠ</t>
  </si>
  <si>
    <t>dotace NSA</t>
  </si>
  <si>
    <t>dotace PK projekt pumptrack</t>
  </si>
  <si>
    <t>dotace PK optická síť</t>
  </si>
  <si>
    <t>dotace PK výstavba pumptrack</t>
  </si>
  <si>
    <t>stravné důchodci</t>
  </si>
  <si>
    <t>dotace na volby</t>
  </si>
  <si>
    <t>Volby do zastupitelstev obcí</t>
  </si>
  <si>
    <t>Ostaní záležitosti spojů</t>
  </si>
  <si>
    <t>RO9</t>
  </si>
  <si>
    <t>2111</t>
  </si>
  <si>
    <t>příjmy ze služeb a výrobků</t>
  </si>
  <si>
    <t>2119</t>
  </si>
  <si>
    <t>věcná břemena</t>
  </si>
  <si>
    <t>návrh 2023</t>
  </si>
  <si>
    <t>skutečnost</t>
  </si>
  <si>
    <t>2324</t>
  </si>
  <si>
    <t>příjmy z EKO KOMU</t>
  </si>
  <si>
    <t>2112</t>
  </si>
  <si>
    <t>prodej zboží obědy</t>
  </si>
  <si>
    <t>náhrada stravné důch 2021</t>
  </si>
  <si>
    <t>náhrada testy</t>
  </si>
  <si>
    <t>3725</t>
  </si>
  <si>
    <t>Využívání a zneškodňování komun. odpadů</t>
  </si>
  <si>
    <t>Návrh rozpočtu 2023</t>
  </si>
  <si>
    <t>Vnitřní obchod</t>
  </si>
  <si>
    <t>Platba daní</t>
  </si>
  <si>
    <t>Finanční vypořádání</t>
  </si>
  <si>
    <t>Převody vlastním fondům</t>
  </si>
  <si>
    <t>Krizová rezerva</t>
  </si>
  <si>
    <t>Péče v útulku</t>
  </si>
  <si>
    <t>Výstavba inž. sítí</t>
  </si>
  <si>
    <t>vyvěšeno:</t>
  </si>
  <si>
    <t>sejmuto:</t>
  </si>
  <si>
    <t>elektronicky vyvěšeno:</t>
  </si>
  <si>
    <t>elektronicky sejmuto</t>
  </si>
  <si>
    <t>Připomínky k návrhu rozpočtu mohou občané uplatnit písemně ve lhůtě do 9.12.2022 do 12,00 hod. na adresu Obecní úřad Dobřív, Dobřív 305, 338 44 Dobřív nebo ústně na zasedání zastupitelstva obce, kde bude návrh rozpočtu projednáván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</si>
</sst>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1"/>
      <color rgb="FF000000"/>
      <name val="Calibri"/>
      <family val="2"/>
      <charset val="238"/>
    </font>
  </fonts>
  <fills count="5">
    <fill>
      <patternFill patternType="none"/>
    </fill>
    <fill>
      <patternFill patternType="gray125"/>
    </fill>
    <fill>
      <patternFill patternType="solid">
        <fgColor rgb="FF92D050"/>
        <bgColor indexed="64"/>
      </patternFill>
    </fill>
    <fill>
      <patternFill patternType="solid">
        <fgColor theme="5" tint="0.59999389629810485"/>
        <bgColor indexed="64"/>
      </patternFill>
    </fill>
    <fill>
      <patternFill patternType="solid">
        <fgColor rgb="FF66FFFF"/>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55">
    <xf numFmtId="0" fontId="0" fillId="0" borderId="0" xfId="0"/>
    <xf numFmtId="49" fontId="0" fillId="0" borderId="2" xfId="0" applyNumberFormat="1" applyBorder="1"/>
    <xf numFmtId="0" fontId="0" fillId="0" borderId="2" xfId="0" applyNumberFormat="1" applyBorder="1" applyAlignment="1">
      <alignment wrapText="1"/>
    </xf>
    <xf numFmtId="4" fontId="0" fillId="0" borderId="2" xfId="0" applyNumberFormat="1" applyBorder="1"/>
    <xf numFmtId="4" fontId="1" fillId="0" borderId="2" xfId="0" applyNumberFormat="1" applyFont="1" applyBorder="1"/>
    <xf numFmtId="0" fontId="0" fillId="0" borderId="2" xfId="0" applyFont="1" applyFill="1" applyBorder="1" applyAlignment="1">
      <alignment horizontal="left"/>
    </xf>
    <xf numFmtId="0" fontId="0" fillId="0" borderId="2" xfId="0" applyFont="1" applyFill="1" applyBorder="1"/>
    <xf numFmtId="49" fontId="0" fillId="0" borderId="2" xfId="0" applyNumberFormat="1" applyFill="1" applyBorder="1"/>
    <xf numFmtId="4" fontId="1" fillId="0" borderId="2" xfId="0" applyNumberFormat="1" applyFont="1" applyFill="1" applyBorder="1"/>
    <xf numFmtId="0" fontId="0" fillId="0" borderId="2" xfId="0" applyBorder="1" applyAlignment="1">
      <alignment horizontal="left"/>
    </xf>
    <xf numFmtId="0" fontId="0" fillId="0" borderId="2" xfId="0" applyBorder="1"/>
    <xf numFmtId="0" fontId="0" fillId="0" borderId="0" xfId="0" applyNumberFormat="1" applyAlignment="1">
      <alignment wrapText="1"/>
    </xf>
    <xf numFmtId="49" fontId="1" fillId="0" borderId="0" xfId="0" applyNumberFormat="1" applyFont="1"/>
    <xf numFmtId="2" fontId="1" fillId="0" borderId="0" xfId="0" applyNumberFormat="1" applyFont="1" applyAlignment="1">
      <alignment horizontal="right"/>
    </xf>
    <xf numFmtId="0" fontId="1" fillId="0" borderId="0" xfId="0" applyFont="1"/>
    <xf numFmtId="2" fontId="1" fillId="0" borderId="0" xfId="0" applyNumberFormat="1" applyFont="1"/>
    <xf numFmtId="49" fontId="1" fillId="3" borderId="2" xfId="0" applyNumberFormat="1" applyFont="1" applyFill="1" applyBorder="1"/>
    <xf numFmtId="0" fontId="1" fillId="3" borderId="2" xfId="0" applyNumberFormat="1" applyFont="1" applyFill="1" applyBorder="1" applyAlignment="1">
      <alignment wrapText="1"/>
    </xf>
    <xf numFmtId="49" fontId="1" fillId="3" borderId="2" xfId="0" applyNumberFormat="1" applyFont="1" applyFill="1" applyBorder="1" applyAlignment="1">
      <alignment wrapText="1"/>
    </xf>
    <xf numFmtId="0" fontId="1" fillId="3" borderId="2" xfId="0" applyFont="1" applyFill="1" applyBorder="1"/>
    <xf numFmtId="0" fontId="0" fillId="0" borderId="2" xfId="0" applyFill="1" applyBorder="1" applyAlignment="1">
      <alignment horizontal="left"/>
    </xf>
    <xf numFmtId="0" fontId="0" fillId="0" borderId="2" xfId="0" applyFill="1" applyBorder="1"/>
    <xf numFmtId="0" fontId="0" fillId="0" borderId="3" xfId="0" applyBorder="1" applyAlignment="1">
      <alignment horizontal="left"/>
    </xf>
    <xf numFmtId="0" fontId="0" fillId="0" borderId="3" xfId="0" applyBorder="1"/>
    <xf numFmtId="0" fontId="0" fillId="0" borderId="3" xfId="0" applyBorder="1" applyAlignment="1">
      <alignment wrapText="1"/>
    </xf>
    <xf numFmtId="4" fontId="0" fillId="0" borderId="2" xfId="0" applyNumberFormat="1" applyFont="1" applyBorder="1"/>
    <xf numFmtId="4" fontId="0" fillId="0" borderId="0" xfId="0" applyNumberFormat="1" applyFont="1"/>
    <xf numFmtId="0" fontId="0" fillId="4" borderId="2" xfId="0" applyFill="1" applyBorder="1"/>
    <xf numFmtId="4" fontId="0" fillId="0" borderId="0" xfId="0" applyNumberFormat="1"/>
    <xf numFmtId="49" fontId="1" fillId="2" borderId="0" xfId="0" applyNumberFormat="1" applyFont="1" applyFill="1" applyBorder="1" applyAlignment="1">
      <alignment horizontal="center"/>
    </xf>
    <xf numFmtId="49" fontId="1" fillId="0" borderId="2" xfId="0" applyNumberFormat="1" applyFont="1" applyFill="1" applyBorder="1"/>
    <xf numFmtId="49" fontId="2" fillId="0" borderId="2" xfId="0" applyNumberFormat="1" applyFont="1" applyFill="1" applyBorder="1"/>
    <xf numFmtId="0" fontId="2" fillId="0" borderId="2" xfId="0" applyNumberFormat="1" applyFont="1" applyFill="1" applyBorder="1" applyAlignment="1">
      <alignment wrapText="1"/>
    </xf>
    <xf numFmtId="0" fontId="1" fillId="0" borderId="2" xfId="0" applyFont="1" applyFill="1" applyBorder="1"/>
    <xf numFmtId="0" fontId="2" fillId="0" borderId="2" xfId="0" applyFont="1" applyFill="1" applyBorder="1" applyAlignment="1">
      <alignment horizontal="left"/>
    </xf>
    <xf numFmtId="0" fontId="1" fillId="0" borderId="2" xfId="0" applyFont="1" applyFill="1" applyBorder="1" applyAlignment="1">
      <alignment horizontal="left"/>
    </xf>
    <xf numFmtId="0" fontId="2" fillId="0" borderId="2" xfId="0" applyFont="1" applyFill="1" applyBorder="1"/>
    <xf numFmtId="0" fontId="2" fillId="0" borderId="2" xfId="0" applyFont="1" applyFill="1" applyBorder="1" applyAlignment="1">
      <alignment wrapText="1"/>
    </xf>
    <xf numFmtId="4" fontId="1" fillId="0" borderId="2" xfId="0" applyNumberFormat="1" applyFont="1" applyFill="1" applyBorder="1" applyAlignment="1">
      <alignment horizontal="right"/>
    </xf>
    <xf numFmtId="49" fontId="1" fillId="2" borderId="1" xfId="0" applyNumberFormat="1" applyFont="1" applyFill="1" applyBorder="1" applyAlignment="1">
      <alignment horizontal="center"/>
    </xf>
    <xf numFmtId="49" fontId="1" fillId="2" borderId="0" xfId="0" applyNumberFormat="1" applyFont="1" applyFill="1" applyBorder="1" applyAlignment="1">
      <alignment horizontal="center"/>
    </xf>
    <xf numFmtId="49" fontId="1" fillId="0" borderId="3" xfId="0" applyNumberFormat="1" applyFont="1" applyBorder="1"/>
    <xf numFmtId="49" fontId="1" fillId="2" borderId="0" xfId="0" applyNumberFormat="1" applyFont="1" applyFill="1" applyBorder="1" applyAlignment="1"/>
    <xf numFmtId="0" fontId="0" fillId="0" borderId="4" xfId="0" applyBorder="1"/>
    <xf numFmtId="0" fontId="0" fillId="0" borderId="5" xfId="0" applyBorder="1"/>
    <xf numFmtId="0" fontId="0" fillId="0" borderId="6" xfId="0" applyBorder="1"/>
    <xf numFmtId="49" fontId="1" fillId="0" borderId="2" xfId="0" applyNumberFormat="1" applyFont="1" applyBorder="1"/>
    <xf numFmtId="49" fontId="1" fillId="2" borderId="8" xfId="0" applyNumberFormat="1" applyFont="1" applyFill="1" applyBorder="1" applyAlignment="1"/>
    <xf numFmtId="49" fontId="0" fillId="0" borderId="4" xfId="0" applyNumberFormat="1" applyBorder="1"/>
    <xf numFmtId="49" fontId="0" fillId="0" borderId="5" xfId="0" applyNumberFormat="1" applyBorder="1"/>
    <xf numFmtId="49" fontId="0" fillId="0" borderId="6" xfId="0" applyNumberFormat="1" applyBorder="1"/>
    <xf numFmtId="49" fontId="1" fillId="2" borderId="7" xfId="0" applyNumberFormat="1" applyFont="1" applyFill="1" applyBorder="1" applyAlignment="1">
      <alignment horizontal="center"/>
    </xf>
    <xf numFmtId="0" fontId="3" fillId="0" borderId="0" xfId="0" applyFont="1" applyAlignment="1">
      <alignment vertical="center"/>
    </xf>
    <xf numFmtId="0" fontId="3" fillId="0" borderId="0" xfId="0" applyFont="1" applyAlignment="1">
      <alignment vertical="center"/>
    </xf>
    <xf numFmtId="0" fontId="0" fillId="0" borderId="0" xfId="0" applyAlignment="1">
      <alignment wrapText="1"/>
    </xf>
  </cellXfs>
  <cellStyles count="1">
    <cellStyle name="Normální"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
  <sheetViews>
    <sheetView tabSelected="1" view="pageBreakPreview" topLeftCell="A127" zoomScaleNormal="100" zoomScaleSheetLayoutView="100" workbookViewId="0">
      <selection activeCell="A146" sqref="A146"/>
    </sheetView>
  </sheetViews>
  <sheetFormatPr defaultRowHeight="14.4" x14ac:dyDescent="0.3"/>
  <cols>
    <col min="1" max="1" width="5" customWidth="1"/>
    <col min="2" max="2" width="4.21875" customWidth="1"/>
    <col min="3" max="3" width="6.109375" customWidth="1"/>
    <col min="4" max="4" width="5.33203125" customWidth="1"/>
    <col min="5" max="5" width="4.44140625" customWidth="1"/>
    <col min="6" max="6" width="5.33203125" customWidth="1"/>
    <col min="7" max="7" width="5.21875" customWidth="1"/>
    <col min="8" max="8" width="7.21875" customWidth="1"/>
    <col min="9" max="9" width="25.5546875" customWidth="1"/>
    <col min="10" max="11" width="13.109375" bestFit="1" customWidth="1"/>
    <col min="12" max="12" width="12.5546875" bestFit="1" customWidth="1"/>
    <col min="13" max="13" width="13.21875" customWidth="1"/>
  </cols>
  <sheetData>
    <row r="1" spans="1:13" x14ac:dyDescent="0.3">
      <c r="A1" s="39" t="s">
        <v>188</v>
      </c>
      <c r="B1" s="40"/>
      <c r="C1" s="40"/>
      <c r="D1" s="40"/>
      <c r="E1" s="40"/>
      <c r="F1" s="40"/>
      <c r="G1" s="40"/>
      <c r="H1" s="40"/>
      <c r="I1" s="40"/>
      <c r="J1" s="29"/>
      <c r="K1" s="29"/>
      <c r="L1" s="29"/>
      <c r="M1" s="29"/>
    </row>
    <row r="2" spans="1:13" x14ac:dyDescent="0.3">
      <c r="A2" s="39" t="s">
        <v>0</v>
      </c>
      <c r="B2" s="40"/>
      <c r="C2" s="40"/>
      <c r="D2" s="40"/>
      <c r="E2" s="40"/>
      <c r="F2" s="40"/>
      <c r="G2" s="40"/>
      <c r="H2" s="40"/>
      <c r="I2" s="40"/>
      <c r="J2" s="29"/>
      <c r="K2" s="29"/>
      <c r="L2" s="29"/>
      <c r="M2" s="29"/>
    </row>
    <row r="3" spans="1:13" x14ac:dyDescent="0.3">
      <c r="A3" s="16" t="s">
        <v>1</v>
      </c>
      <c r="B3" s="16" t="s">
        <v>2</v>
      </c>
      <c r="C3" s="16" t="s">
        <v>3</v>
      </c>
      <c r="D3" s="16" t="s">
        <v>4</v>
      </c>
      <c r="E3" s="16" t="s">
        <v>5</v>
      </c>
      <c r="F3" s="16" t="s">
        <v>6</v>
      </c>
      <c r="G3" s="16" t="s">
        <v>7</v>
      </c>
      <c r="H3" s="16" t="s">
        <v>151</v>
      </c>
      <c r="I3" s="17" t="s">
        <v>8</v>
      </c>
      <c r="J3" s="21" t="s">
        <v>158</v>
      </c>
      <c r="K3" s="21" t="s">
        <v>173</v>
      </c>
      <c r="L3" s="21" t="s">
        <v>179</v>
      </c>
      <c r="M3" s="27" t="s">
        <v>178</v>
      </c>
    </row>
    <row r="4" spans="1:13" x14ac:dyDescent="0.3">
      <c r="A4" s="19"/>
      <c r="B4" s="19"/>
      <c r="C4" s="19"/>
      <c r="D4" s="19"/>
      <c r="E4" s="19"/>
      <c r="F4" s="19"/>
      <c r="G4" s="19"/>
      <c r="H4" s="19"/>
      <c r="I4" s="17"/>
      <c r="J4" s="10"/>
      <c r="K4" s="10"/>
      <c r="L4" s="10"/>
      <c r="M4" s="10"/>
    </row>
    <row r="5" spans="1:13" ht="15" customHeight="1" x14ac:dyDescent="0.3">
      <c r="A5" s="1" t="s">
        <v>9</v>
      </c>
      <c r="B5" s="1" t="s">
        <v>10</v>
      </c>
      <c r="C5" s="1"/>
      <c r="D5" s="1"/>
      <c r="E5" s="1" t="s">
        <v>11</v>
      </c>
      <c r="F5" s="1" t="s">
        <v>12</v>
      </c>
      <c r="G5" s="1" t="s">
        <v>13</v>
      </c>
      <c r="H5" s="1"/>
      <c r="I5" s="2" t="s">
        <v>14</v>
      </c>
      <c r="J5" s="3">
        <v>350000</v>
      </c>
      <c r="K5" s="3">
        <v>400000</v>
      </c>
      <c r="L5" s="3">
        <v>403025</v>
      </c>
      <c r="M5" s="3">
        <v>400000</v>
      </c>
    </row>
    <row r="6" spans="1:13" ht="15" customHeight="1" x14ac:dyDescent="0.3">
      <c r="A6" s="1" t="s">
        <v>9</v>
      </c>
      <c r="B6" s="1" t="s">
        <v>10</v>
      </c>
      <c r="C6" s="1"/>
      <c r="D6" s="1"/>
      <c r="E6" s="1" t="s">
        <v>11</v>
      </c>
      <c r="F6" s="1" t="s">
        <v>12</v>
      </c>
      <c r="G6" s="1" t="s">
        <v>15</v>
      </c>
      <c r="H6" s="1"/>
      <c r="I6" s="2" t="s">
        <v>16</v>
      </c>
      <c r="J6" s="3">
        <v>225000</v>
      </c>
      <c r="K6" s="3">
        <v>225000</v>
      </c>
      <c r="L6" s="3">
        <v>225060</v>
      </c>
      <c r="M6" s="3">
        <v>225060</v>
      </c>
    </row>
    <row r="7" spans="1:13" ht="15" customHeight="1" x14ac:dyDescent="0.3">
      <c r="A7" s="1" t="s">
        <v>9</v>
      </c>
      <c r="B7" s="1" t="s">
        <v>10</v>
      </c>
      <c r="C7" s="1"/>
      <c r="D7" s="1"/>
      <c r="E7" s="1" t="s">
        <v>11</v>
      </c>
      <c r="F7" s="1" t="s">
        <v>17</v>
      </c>
      <c r="G7" s="1" t="s">
        <v>15</v>
      </c>
      <c r="H7" s="1"/>
      <c r="I7" s="2" t="s">
        <v>16</v>
      </c>
      <c r="J7" s="3">
        <v>78480</v>
      </c>
      <c r="K7" s="3">
        <v>78480</v>
      </c>
      <c r="L7" s="3">
        <v>78480</v>
      </c>
      <c r="M7" s="3">
        <v>78480</v>
      </c>
    </row>
    <row r="8" spans="1:13" ht="15" customHeight="1" x14ac:dyDescent="0.3">
      <c r="A8" s="1" t="s">
        <v>9</v>
      </c>
      <c r="B8" s="1" t="s">
        <v>10</v>
      </c>
      <c r="C8" s="1"/>
      <c r="D8" s="1"/>
      <c r="E8" s="1" t="s">
        <v>11</v>
      </c>
      <c r="F8" s="1" t="s">
        <v>18</v>
      </c>
      <c r="G8" s="1" t="s">
        <v>13</v>
      </c>
      <c r="H8" s="1"/>
      <c r="I8" s="2" t="s">
        <v>19</v>
      </c>
      <c r="J8" s="3">
        <v>6975</v>
      </c>
      <c r="K8" s="3">
        <v>67975</v>
      </c>
      <c r="L8" s="3">
        <v>20912</v>
      </c>
      <c r="M8" s="3">
        <v>10000</v>
      </c>
    </row>
    <row r="9" spans="1:13" ht="15" customHeight="1" x14ac:dyDescent="0.3">
      <c r="A9" s="1" t="s">
        <v>20</v>
      </c>
      <c r="B9" s="1" t="s">
        <v>21</v>
      </c>
      <c r="C9" s="1"/>
      <c r="D9" s="1"/>
      <c r="E9" s="1" t="s">
        <v>71</v>
      </c>
      <c r="F9" s="1" t="s">
        <v>78</v>
      </c>
      <c r="G9" s="1" t="s">
        <v>180</v>
      </c>
      <c r="H9" s="1"/>
      <c r="I9" s="2" t="s">
        <v>181</v>
      </c>
      <c r="J9" s="3">
        <v>0</v>
      </c>
      <c r="K9" s="3">
        <v>0</v>
      </c>
      <c r="L9" s="3">
        <v>151594</v>
      </c>
      <c r="M9" s="3">
        <v>140000</v>
      </c>
    </row>
    <row r="10" spans="1:13" ht="15" customHeight="1" x14ac:dyDescent="0.3">
      <c r="A10" s="1" t="s">
        <v>20</v>
      </c>
      <c r="B10" s="1" t="s">
        <v>21</v>
      </c>
      <c r="C10" s="1"/>
      <c r="D10" s="1"/>
      <c r="E10" s="1" t="s">
        <v>23</v>
      </c>
      <c r="F10" s="1" t="s">
        <v>24</v>
      </c>
      <c r="G10" s="1" t="s">
        <v>174</v>
      </c>
      <c r="H10" s="1"/>
      <c r="I10" s="2" t="s">
        <v>175</v>
      </c>
      <c r="J10" s="3">
        <v>0</v>
      </c>
      <c r="K10" s="3">
        <v>138000</v>
      </c>
      <c r="L10" s="3">
        <v>138992</v>
      </c>
      <c r="M10" s="3">
        <v>0</v>
      </c>
    </row>
    <row r="11" spans="1:13" ht="15" customHeight="1" x14ac:dyDescent="0.3">
      <c r="A11" s="1" t="s">
        <v>9</v>
      </c>
      <c r="B11" s="1" t="s">
        <v>10</v>
      </c>
      <c r="C11" s="1"/>
      <c r="D11" s="1"/>
      <c r="E11" s="1" t="s">
        <v>25</v>
      </c>
      <c r="F11" s="1" t="s">
        <v>26</v>
      </c>
      <c r="G11" s="1" t="s">
        <v>27</v>
      </c>
      <c r="H11" s="1"/>
      <c r="I11" s="2" t="s">
        <v>28</v>
      </c>
      <c r="J11" s="3">
        <v>5000</v>
      </c>
      <c r="K11" s="3">
        <v>5000</v>
      </c>
      <c r="L11" s="3">
        <v>170</v>
      </c>
      <c r="M11" s="3">
        <v>0</v>
      </c>
    </row>
    <row r="12" spans="1:13" ht="15" customHeight="1" x14ac:dyDescent="0.3">
      <c r="A12" s="1" t="s">
        <v>20</v>
      </c>
      <c r="B12" s="1" t="s">
        <v>21</v>
      </c>
      <c r="C12" s="1"/>
      <c r="D12" s="1" t="s">
        <v>127</v>
      </c>
      <c r="E12" s="1" t="s">
        <v>23</v>
      </c>
      <c r="F12" s="1" t="s">
        <v>24</v>
      </c>
      <c r="G12" s="1" t="s">
        <v>182</v>
      </c>
      <c r="H12" s="1"/>
      <c r="I12" s="2" t="s">
        <v>183</v>
      </c>
      <c r="J12" s="3">
        <v>0</v>
      </c>
      <c r="K12" s="3">
        <v>0</v>
      </c>
      <c r="L12" s="3">
        <v>25664</v>
      </c>
      <c r="M12" s="3">
        <v>25000</v>
      </c>
    </row>
    <row r="13" spans="1:13" ht="15" customHeight="1" x14ac:dyDescent="0.3">
      <c r="A13" s="1" t="s">
        <v>20</v>
      </c>
      <c r="B13" s="1" t="s">
        <v>21</v>
      </c>
      <c r="C13" s="1"/>
      <c r="D13" s="1"/>
      <c r="E13" s="1" t="s">
        <v>23</v>
      </c>
      <c r="F13" s="1" t="s">
        <v>24</v>
      </c>
      <c r="G13" s="1" t="s">
        <v>176</v>
      </c>
      <c r="H13" s="1"/>
      <c r="I13" s="2" t="s">
        <v>177</v>
      </c>
      <c r="J13" s="3">
        <v>0</v>
      </c>
      <c r="K13" s="3">
        <v>11700</v>
      </c>
      <c r="L13" s="3">
        <v>14242</v>
      </c>
      <c r="M13" s="3">
        <v>0</v>
      </c>
    </row>
    <row r="14" spans="1:13" ht="15" customHeight="1" x14ac:dyDescent="0.3">
      <c r="A14" s="1" t="s">
        <v>9</v>
      </c>
      <c r="B14" s="1" t="s">
        <v>10</v>
      </c>
      <c r="C14" s="1"/>
      <c r="D14" s="1"/>
      <c r="E14" s="1" t="s">
        <v>25</v>
      </c>
      <c r="F14" s="1" t="s">
        <v>26</v>
      </c>
      <c r="G14" s="1" t="s">
        <v>29</v>
      </c>
      <c r="H14" s="1"/>
      <c r="I14" s="2" t="s">
        <v>30</v>
      </c>
      <c r="J14" s="3">
        <v>40000</v>
      </c>
      <c r="K14" s="3">
        <v>58500</v>
      </c>
      <c r="L14" s="3">
        <v>58529</v>
      </c>
      <c r="M14" s="3">
        <v>58000</v>
      </c>
    </row>
    <row r="15" spans="1:13" ht="15" customHeight="1" x14ac:dyDescent="0.3">
      <c r="A15" s="1" t="s">
        <v>9</v>
      </c>
      <c r="B15" s="1" t="s">
        <v>10</v>
      </c>
      <c r="C15" s="1"/>
      <c r="D15" s="1" t="s">
        <v>31</v>
      </c>
      <c r="E15" s="1" t="s">
        <v>25</v>
      </c>
      <c r="F15" s="1" t="s">
        <v>26</v>
      </c>
      <c r="G15" s="1" t="s">
        <v>29</v>
      </c>
      <c r="H15" s="1"/>
      <c r="I15" s="2" t="s">
        <v>32</v>
      </c>
      <c r="J15" s="3">
        <v>40000</v>
      </c>
      <c r="K15" s="3">
        <v>251871</v>
      </c>
      <c r="L15" s="3">
        <v>220856</v>
      </c>
      <c r="M15" s="3">
        <v>250000</v>
      </c>
    </row>
    <row r="16" spans="1:13" ht="15" customHeight="1" x14ac:dyDescent="0.3">
      <c r="A16" s="1" t="s">
        <v>20</v>
      </c>
      <c r="B16" s="1" t="s">
        <v>21</v>
      </c>
      <c r="C16" s="1"/>
      <c r="D16" s="1"/>
      <c r="E16" s="1" t="s">
        <v>23</v>
      </c>
      <c r="F16" s="1" t="s">
        <v>24</v>
      </c>
      <c r="G16" s="1" t="s">
        <v>180</v>
      </c>
      <c r="H16" s="1"/>
      <c r="I16" s="2" t="s">
        <v>185</v>
      </c>
      <c r="J16" s="3">
        <v>0</v>
      </c>
      <c r="K16" s="3">
        <v>0</v>
      </c>
      <c r="L16" s="3">
        <v>4234</v>
      </c>
      <c r="M16" s="3">
        <v>0</v>
      </c>
    </row>
    <row r="17" spans="1:13" ht="15" customHeight="1" x14ac:dyDescent="0.3">
      <c r="A17" s="1" t="s">
        <v>9</v>
      </c>
      <c r="B17" s="1" t="s">
        <v>10</v>
      </c>
      <c r="C17" s="1"/>
      <c r="D17" s="1"/>
      <c r="E17" s="1" t="s">
        <v>10</v>
      </c>
      <c r="F17" s="1" t="s">
        <v>33</v>
      </c>
      <c r="G17" s="1" t="s">
        <v>13</v>
      </c>
      <c r="H17" s="1"/>
      <c r="I17" s="2" t="s">
        <v>34</v>
      </c>
      <c r="J17" s="3">
        <v>8170</v>
      </c>
      <c r="K17" s="3">
        <v>8170</v>
      </c>
      <c r="L17" s="3">
        <v>12289</v>
      </c>
      <c r="M17" s="3">
        <v>12000</v>
      </c>
    </row>
    <row r="18" spans="1:13" ht="15" customHeight="1" x14ac:dyDescent="0.3">
      <c r="A18" s="1" t="s">
        <v>9</v>
      </c>
      <c r="B18" s="1" t="s">
        <v>10</v>
      </c>
      <c r="C18" s="1"/>
      <c r="D18" s="1"/>
      <c r="E18" s="1" t="s">
        <v>10</v>
      </c>
      <c r="F18" s="1" t="s">
        <v>33</v>
      </c>
      <c r="G18" s="1" t="s">
        <v>35</v>
      </c>
      <c r="H18" s="1"/>
      <c r="I18" s="2" t="s">
        <v>36</v>
      </c>
      <c r="J18" s="3">
        <v>69068</v>
      </c>
      <c r="K18" s="3">
        <v>69068</v>
      </c>
      <c r="L18" s="3">
        <v>56650</v>
      </c>
      <c r="M18" s="3">
        <v>60000</v>
      </c>
    </row>
    <row r="19" spans="1:13" ht="15" customHeight="1" x14ac:dyDescent="0.3">
      <c r="A19" s="1" t="s">
        <v>9</v>
      </c>
      <c r="B19" s="1" t="s">
        <v>10</v>
      </c>
      <c r="C19" s="1"/>
      <c r="D19" s="1"/>
      <c r="E19" s="1" t="s">
        <v>10</v>
      </c>
      <c r="F19" s="1" t="s">
        <v>38</v>
      </c>
      <c r="G19" s="1" t="s">
        <v>35</v>
      </c>
      <c r="H19" s="1"/>
      <c r="I19" s="2" t="s">
        <v>147</v>
      </c>
      <c r="J19" s="3">
        <v>3500</v>
      </c>
      <c r="K19" s="3">
        <v>3500</v>
      </c>
      <c r="L19" s="3">
        <v>3500</v>
      </c>
      <c r="M19" s="3">
        <v>3500</v>
      </c>
    </row>
    <row r="20" spans="1:13" ht="30" customHeight="1" x14ac:dyDescent="0.3">
      <c r="A20" s="1" t="s">
        <v>9</v>
      </c>
      <c r="B20" s="1" t="s">
        <v>10</v>
      </c>
      <c r="C20" s="1"/>
      <c r="D20" s="1"/>
      <c r="E20" s="1" t="s">
        <v>41</v>
      </c>
      <c r="F20" s="1"/>
      <c r="G20" s="1" t="s">
        <v>42</v>
      </c>
      <c r="H20" s="1"/>
      <c r="I20" s="2" t="s">
        <v>43</v>
      </c>
      <c r="J20" s="3">
        <v>3500000</v>
      </c>
      <c r="K20" s="3">
        <v>3500000</v>
      </c>
      <c r="L20" s="3">
        <v>2878839</v>
      </c>
      <c r="M20" s="3">
        <v>2500000</v>
      </c>
    </row>
    <row r="21" spans="1:13" ht="15" customHeight="1" x14ac:dyDescent="0.3">
      <c r="A21" s="1" t="s">
        <v>9</v>
      </c>
      <c r="B21" s="1" t="s">
        <v>10</v>
      </c>
      <c r="C21" s="1"/>
      <c r="D21" s="1"/>
      <c r="E21" s="1" t="s">
        <v>41</v>
      </c>
      <c r="F21" s="1"/>
      <c r="G21" s="1" t="s">
        <v>44</v>
      </c>
      <c r="H21" s="1"/>
      <c r="I21" s="2" t="s">
        <v>45</v>
      </c>
      <c r="J21" s="3">
        <v>100000</v>
      </c>
      <c r="K21" s="3">
        <v>100000</v>
      </c>
      <c r="L21" s="3">
        <v>242906</v>
      </c>
      <c r="M21" s="3">
        <v>150000</v>
      </c>
    </row>
    <row r="22" spans="1:13" ht="15" customHeight="1" x14ac:dyDescent="0.3">
      <c r="A22" s="1" t="s">
        <v>9</v>
      </c>
      <c r="B22" s="1" t="s">
        <v>10</v>
      </c>
      <c r="C22" s="1"/>
      <c r="D22" s="1"/>
      <c r="E22" s="1" t="s">
        <v>41</v>
      </c>
      <c r="F22" s="1"/>
      <c r="G22" s="1" t="s">
        <v>46</v>
      </c>
      <c r="H22" s="1"/>
      <c r="I22" s="2" t="s">
        <v>47</v>
      </c>
      <c r="J22" s="3">
        <v>500000</v>
      </c>
      <c r="K22" s="3">
        <v>500000</v>
      </c>
      <c r="L22" s="3">
        <v>599065</v>
      </c>
      <c r="M22" s="3">
        <v>500000</v>
      </c>
    </row>
    <row r="23" spans="1:13" ht="15" customHeight="1" x14ac:dyDescent="0.3">
      <c r="A23" s="1" t="s">
        <v>9</v>
      </c>
      <c r="B23" s="1" t="s">
        <v>10</v>
      </c>
      <c r="C23" s="1"/>
      <c r="D23" s="1"/>
      <c r="E23" s="1" t="s">
        <v>41</v>
      </c>
      <c r="F23" s="1"/>
      <c r="G23" s="1" t="s">
        <v>48</v>
      </c>
      <c r="H23" s="1"/>
      <c r="I23" s="2" t="s">
        <v>49</v>
      </c>
      <c r="J23" s="3">
        <v>4000000</v>
      </c>
      <c r="K23" s="3">
        <v>4000000</v>
      </c>
      <c r="L23" s="3">
        <v>4580039</v>
      </c>
      <c r="M23" s="3">
        <v>3500000</v>
      </c>
    </row>
    <row r="24" spans="1:13" ht="15" customHeight="1" x14ac:dyDescent="0.3">
      <c r="A24" s="1" t="s">
        <v>9</v>
      </c>
      <c r="B24" s="1" t="s">
        <v>10</v>
      </c>
      <c r="C24" s="1"/>
      <c r="D24" s="1"/>
      <c r="E24" s="1" t="s">
        <v>41</v>
      </c>
      <c r="F24" s="1"/>
      <c r="G24" s="1" t="s">
        <v>50</v>
      </c>
      <c r="H24" s="1"/>
      <c r="I24" s="2" t="s">
        <v>51</v>
      </c>
      <c r="J24" s="3">
        <v>200000</v>
      </c>
      <c r="K24" s="3">
        <v>239970</v>
      </c>
      <c r="L24" s="3">
        <v>239970</v>
      </c>
      <c r="M24" s="3">
        <v>250000</v>
      </c>
    </row>
    <row r="25" spans="1:13" ht="15" customHeight="1" x14ac:dyDescent="0.3">
      <c r="A25" s="1" t="s">
        <v>9</v>
      </c>
      <c r="B25" s="1" t="s">
        <v>10</v>
      </c>
      <c r="C25" s="1"/>
      <c r="D25" s="1"/>
      <c r="E25" s="1" t="s">
        <v>41</v>
      </c>
      <c r="F25" s="1"/>
      <c r="G25" s="1" t="s">
        <v>52</v>
      </c>
      <c r="H25" s="1"/>
      <c r="I25" s="2" t="s">
        <v>53</v>
      </c>
      <c r="J25" s="3">
        <v>9500000</v>
      </c>
      <c r="K25" s="3">
        <v>9500000</v>
      </c>
      <c r="L25" s="3">
        <v>10194396</v>
      </c>
      <c r="M25" s="3">
        <v>9000000</v>
      </c>
    </row>
    <row r="26" spans="1:13" ht="15" customHeight="1" x14ac:dyDescent="0.3">
      <c r="A26" s="1" t="s">
        <v>9</v>
      </c>
      <c r="B26" s="1" t="s">
        <v>10</v>
      </c>
      <c r="C26" s="1"/>
      <c r="D26" s="1"/>
      <c r="E26" s="1" t="s">
        <v>41</v>
      </c>
      <c r="F26" s="1"/>
      <c r="G26" s="1" t="s">
        <v>54</v>
      </c>
      <c r="H26" s="1"/>
      <c r="I26" s="2" t="s">
        <v>124</v>
      </c>
      <c r="J26" s="3">
        <v>850000</v>
      </c>
      <c r="K26" s="3">
        <v>0</v>
      </c>
      <c r="L26" s="3">
        <v>0</v>
      </c>
      <c r="M26" s="3">
        <v>0</v>
      </c>
    </row>
    <row r="27" spans="1:13" ht="15" customHeight="1" x14ac:dyDescent="0.3">
      <c r="A27" s="1" t="s">
        <v>20</v>
      </c>
      <c r="B27" s="1" t="s">
        <v>21</v>
      </c>
      <c r="C27" s="1"/>
      <c r="D27" s="1"/>
      <c r="E27" s="1" t="s">
        <v>39</v>
      </c>
      <c r="F27" s="1"/>
      <c r="G27" s="1" t="s">
        <v>159</v>
      </c>
      <c r="H27" s="1"/>
      <c r="I27" s="2" t="s">
        <v>124</v>
      </c>
      <c r="J27" s="3">
        <v>0</v>
      </c>
      <c r="K27" s="3">
        <v>850000</v>
      </c>
      <c r="L27" s="3">
        <v>950486</v>
      </c>
      <c r="M27" s="3">
        <v>850000</v>
      </c>
    </row>
    <row r="28" spans="1:13" ht="15" customHeight="1" x14ac:dyDescent="0.3">
      <c r="A28" s="1" t="s">
        <v>9</v>
      </c>
      <c r="B28" s="1" t="s">
        <v>10</v>
      </c>
      <c r="C28" s="1"/>
      <c r="D28" s="1"/>
      <c r="E28" s="1" t="s">
        <v>41</v>
      </c>
      <c r="F28" s="1"/>
      <c r="G28" s="1" t="s">
        <v>55</v>
      </c>
      <c r="H28" s="1"/>
      <c r="I28" s="2" t="s">
        <v>56</v>
      </c>
      <c r="J28" s="3">
        <v>16000</v>
      </c>
      <c r="K28" s="3">
        <v>16000</v>
      </c>
      <c r="L28" s="3">
        <v>16500</v>
      </c>
      <c r="M28" s="3">
        <v>16000</v>
      </c>
    </row>
    <row r="29" spans="1:13" ht="15" customHeight="1" x14ac:dyDescent="0.3">
      <c r="A29" s="1" t="s">
        <v>9</v>
      </c>
      <c r="B29" s="1" t="s">
        <v>10</v>
      </c>
      <c r="C29" s="1"/>
      <c r="D29" s="1"/>
      <c r="E29" s="1" t="s">
        <v>41</v>
      </c>
      <c r="F29" s="1"/>
      <c r="G29" s="1" t="s">
        <v>57</v>
      </c>
      <c r="H29" s="1"/>
      <c r="I29" s="2" t="s">
        <v>152</v>
      </c>
      <c r="J29" s="3">
        <v>25000</v>
      </c>
      <c r="K29" s="3">
        <v>25000</v>
      </c>
      <c r="L29" s="3">
        <v>32148</v>
      </c>
      <c r="M29" s="3">
        <v>30000</v>
      </c>
    </row>
    <row r="30" spans="1:13" ht="15" customHeight="1" x14ac:dyDescent="0.3">
      <c r="A30" s="1" t="s">
        <v>9</v>
      </c>
      <c r="B30" s="1" t="s">
        <v>10</v>
      </c>
      <c r="C30" s="1"/>
      <c r="D30" s="1"/>
      <c r="E30" s="1" t="s">
        <v>41</v>
      </c>
      <c r="F30" s="1"/>
      <c r="G30" s="1" t="s">
        <v>60</v>
      </c>
      <c r="H30" s="1"/>
      <c r="I30" s="2" t="s">
        <v>61</v>
      </c>
      <c r="J30" s="3">
        <v>12000</v>
      </c>
      <c r="K30" s="3">
        <v>12000</v>
      </c>
      <c r="L30" s="3">
        <v>12560</v>
      </c>
      <c r="M30" s="3">
        <v>12000</v>
      </c>
    </row>
    <row r="31" spans="1:13" ht="15" customHeight="1" x14ac:dyDescent="0.3">
      <c r="A31" s="1" t="s">
        <v>20</v>
      </c>
      <c r="B31" s="1" t="s">
        <v>21</v>
      </c>
      <c r="C31" s="1"/>
      <c r="D31" s="1"/>
      <c r="E31" s="1" t="s">
        <v>39</v>
      </c>
      <c r="F31" s="1"/>
      <c r="G31" s="1" t="s">
        <v>58</v>
      </c>
      <c r="H31" s="1"/>
      <c r="I31" s="2" t="s">
        <v>59</v>
      </c>
      <c r="J31" s="3">
        <v>100000</v>
      </c>
      <c r="K31" s="3">
        <v>100000</v>
      </c>
      <c r="L31" s="3">
        <v>136849</v>
      </c>
      <c r="M31" s="3">
        <v>120000</v>
      </c>
    </row>
    <row r="32" spans="1:13" ht="15" customHeight="1" x14ac:dyDescent="0.3">
      <c r="A32" s="1" t="s">
        <v>9</v>
      </c>
      <c r="B32" s="1" t="s">
        <v>10</v>
      </c>
      <c r="C32" s="1"/>
      <c r="D32" s="1"/>
      <c r="E32" s="1" t="s">
        <v>41</v>
      </c>
      <c r="F32" s="1"/>
      <c r="G32" s="1" t="s">
        <v>62</v>
      </c>
      <c r="H32" s="1"/>
      <c r="I32" s="2" t="s">
        <v>63</v>
      </c>
      <c r="J32" s="3">
        <v>800000</v>
      </c>
      <c r="K32" s="3">
        <v>800000</v>
      </c>
      <c r="L32" s="3">
        <v>859619</v>
      </c>
      <c r="M32" s="3">
        <v>800000</v>
      </c>
    </row>
    <row r="33" spans="1:13" ht="15" customHeight="1" x14ac:dyDescent="0.3">
      <c r="A33" s="1" t="s">
        <v>9</v>
      </c>
      <c r="B33" s="1" t="s">
        <v>64</v>
      </c>
      <c r="C33" s="1"/>
      <c r="D33" s="1"/>
      <c r="E33" s="1" t="s">
        <v>41</v>
      </c>
      <c r="F33" s="1"/>
      <c r="G33" s="1" t="s">
        <v>65</v>
      </c>
      <c r="H33" s="1"/>
      <c r="I33" s="2" t="s">
        <v>66</v>
      </c>
      <c r="J33" s="3">
        <v>300000</v>
      </c>
      <c r="K33" s="3">
        <v>300000</v>
      </c>
      <c r="L33" s="3">
        <v>300000</v>
      </c>
      <c r="M33" s="3">
        <v>300000</v>
      </c>
    </row>
    <row r="34" spans="1:13" ht="15" customHeight="1" x14ac:dyDescent="0.3">
      <c r="A34" s="9">
        <v>236</v>
      </c>
      <c r="B34" s="9">
        <v>20</v>
      </c>
      <c r="C34" s="10"/>
      <c r="D34" s="10"/>
      <c r="E34" s="9">
        <v>12</v>
      </c>
      <c r="F34" s="9">
        <v>6330</v>
      </c>
      <c r="G34" s="9">
        <v>4134</v>
      </c>
      <c r="H34" s="10"/>
      <c r="I34" s="10" t="s">
        <v>155</v>
      </c>
      <c r="J34" s="3">
        <v>180000</v>
      </c>
      <c r="K34" s="3">
        <v>180000</v>
      </c>
      <c r="L34" s="3">
        <v>128214</v>
      </c>
      <c r="M34" s="3">
        <v>180000</v>
      </c>
    </row>
    <row r="35" spans="1:13" ht="15" customHeight="1" x14ac:dyDescent="0.3">
      <c r="A35" s="22">
        <v>231</v>
      </c>
      <c r="B35" s="22">
        <v>10</v>
      </c>
      <c r="C35" s="23"/>
      <c r="D35" s="23"/>
      <c r="E35" s="22">
        <v>8</v>
      </c>
      <c r="F35" s="22">
        <v>2411</v>
      </c>
      <c r="G35" s="22">
        <v>2111</v>
      </c>
      <c r="H35" s="23"/>
      <c r="I35" s="23" t="s">
        <v>130</v>
      </c>
      <c r="J35" s="3">
        <v>192000</v>
      </c>
      <c r="K35" s="3">
        <v>192000</v>
      </c>
      <c r="L35" s="3">
        <v>157294</v>
      </c>
      <c r="M35" s="3">
        <v>200000</v>
      </c>
    </row>
    <row r="36" spans="1:13" ht="15" customHeight="1" x14ac:dyDescent="0.3">
      <c r="A36" s="22">
        <v>231</v>
      </c>
      <c r="B36" s="22">
        <v>10</v>
      </c>
      <c r="C36" s="23"/>
      <c r="D36" s="23"/>
      <c r="E36" s="22">
        <v>8</v>
      </c>
      <c r="F36" s="22">
        <v>2141</v>
      </c>
      <c r="G36" s="22">
        <v>2112</v>
      </c>
      <c r="H36" s="23"/>
      <c r="I36" s="24" t="s">
        <v>134</v>
      </c>
      <c r="J36" s="3">
        <v>80000</v>
      </c>
      <c r="K36" s="3">
        <v>80000</v>
      </c>
      <c r="L36" s="3">
        <v>80712</v>
      </c>
      <c r="M36" s="3">
        <v>80000</v>
      </c>
    </row>
    <row r="37" spans="1:13" ht="15" customHeight="1" x14ac:dyDescent="0.3">
      <c r="A37" s="22">
        <v>231</v>
      </c>
      <c r="B37" s="22">
        <v>10</v>
      </c>
      <c r="C37" s="23"/>
      <c r="D37" s="23"/>
      <c r="E37" s="22">
        <v>8</v>
      </c>
      <c r="F37" s="22">
        <v>2144</v>
      </c>
      <c r="G37" s="22">
        <v>2111</v>
      </c>
      <c r="H37" s="23"/>
      <c r="I37" s="24" t="s">
        <v>135</v>
      </c>
      <c r="J37" s="3">
        <v>20000</v>
      </c>
      <c r="K37" s="3">
        <v>39000</v>
      </c>
      <c r="L37" s="3">
        <v>40317</v>
      </c>
      <c r="M37" s="3">
        <v>40000</v>
      </c>
    </row>
    <row r="38" spans="1:13" ht="15" customHeight="1" x14ac:dyDescent="0.3">
      <c r="A38" s="22">
        <v>236</v>
      </c>
      <c r="B38" s="22">
        <v>30</v>
      </c>
      <c r="C38" s="23"/>
      <c r="D38" s="23"/>
      <c r="E38" s="22">
        <v>12</v>
      </c>
      <c r="F38" s="22">
        <v>6330</v>
      </c>
      <c r="G38" s="22">
        <v>4134</v>
      </c>
      <c r="H38" s="23"/>
      <c r="I38" s="24" t="s">
        <v>137</v>
      </c>
      <c r="J38" s="3">
        <v>670000</v>
      </c>
      <c r="K38" s="3">
        <v>677381</v>
      </c>
      <c r="L38" s="3">
        <v>677381</v>
      </c>
      <c r="M38" s="3">
        <v>670000</v>
      </c>
    </row>
    <row r="39" spans="1:13" ht="15" customHeight="1" x14ac:dyDescent="0.3">
      <c r="A39" s="22">
        <v>231</v>
      </c>
      <c r="B39" s="22">
        <v>20</v>
      </c>
      <c r="C39" s="23">
        <v>98043</v>
      </c>
      <c r="D39" s="23"/>
      <c r="E39" s="22">
        <v>12</v>
      </c>
      <c r="F39" s="22"/>
      <c r="G39" s="22">
        <v>4111</v>
      </c>
      <c r="H39" s="23"/>
      <c r="I39" s="24" t="s">
        <v>160</v>
      </c>
      <c r="J39" s="3">
        <v>0</v>
      </c>
      <c r="K39" s="3">
        <v>78111.05</v>
      </c>
      <c r="L39" s="3">
        <v>81047</v>
      </c>
      <c r="M39" s="3">
        <v>0</v>
      </c>
    </row>
    <row r="40" spans="1:13" ht="15" customHeight="1" x14ac:dyDescent="0.3">
      <c r="A40" s="22">
        <v>231</v>
      </c>
      <c r="B40" s="22">
        <v>20</v>
      </c>
      <c r="C40" s="23">
        <v>13101</v>
      </c>
      <c r="D40" s="23">
        <v>2202</v>
      </c>
      <c r="E40" s="22">
        <v>12</v>
      </c>
      <c r="F40" s="22"/>
      <c r="G40" s="22">
        <v>4116</v>
      </c>
      <c r="H40" s="23"/>
      <c r="I40" s="24" t="s">
        <v>161</v>
      </c>
      <c r="J40" s="3">
        <v>0</v>
      </c>
      <c r="K40" s="25">
        <v>95700</v>
      </c>
      <c r="L40" s="25">
        <v>95700</v>
      </c>
      <c r="M40" s="3">
        <v>0</v>
      </c>
    </row>
    <row r="41" spans="1:13" ht="15" customHeight="1" x14ac:dyDescent="0.3">
      <c r="A41" s="22">
        <v>231</v>
      </c>
      <c r="B41" s="22">
        <v>20</v>
      </c>
      <c r="C41" s="23">
        <v>13013</v>
      </c>
      <c r="D41" s="23">
        <v>2203</v>
      </c>
      <c r="E41" s="22">
        <v>12</v>
      </c>
      <c r="F41" s="22"/>
      <c r="G41" s="22">
        <v>4116</v>
      </c>
      <c r="H41" s="23">
        <v>1041</v>
      </c>
      <c r="I41" s="24" t="s">
        <v>161</v>
      </c>
      <c r="J41" s="3">
        <v>0</v>
      </c>
      <c r="K41" s="25">
        <v>16920</v>
      </c>
      <c r="L41" s="25">
        <v>16920</v>
      </c>
      <c r="M41" s="3">
        <v>0</v>
      </c>
    </row>
    <row r="42" spans="1:13" ht="15" customHeight="1" x14ac:dyDescent="0.3">
      <c r="A42" s="22">
        <v>231</v>
      </c>
      <c r="B42" s="22">
        <v>20</v>
      </c>
      <c r="C42" s="23">
        <v>13013</v>
      </c>
      <c r="D42" s="23">
        <v>2203</v>
      </c>
      <c r="E42" s="22">
        <v>12</v>
      </c>
      <c r="F42" s="22"/>
      <c r="G42" s="22">
        <v>4116</v>
      </c>
      <c r="H42" s="23">
        <v>1045</v>
      </c>
      <c r="I42" s="24" t="s">
        <v>161</v>
      </c>
      <c r="J42" s="3">
        <v>0</v>
      </c>
      <c r="K42" s="25">
        <v>79080</v>
      </c>
      <c r="L42" s="25">
        <v>79080</v>
      </c>
      <c r="M42" s="3">
        <v>0</v>
      </c>
    </row>
    <row r="43" spans="1:13" ht="15" customHeight="1" x14ac:dyDescent="0.3">
      <c r="A43" s="22">
        <v>231</v>
      </c>
      <c r="B43" s="22">
        <v>10</v>
      </c>
      <c r="C43" s="23"/>
      <c r="D43" s="23">
        <v>2206</v>
      </c>
      <c r="E43" s="22">
        <v>12</v>
      </c>
      <c r="F43" s="22"/>
      <c r="G43" s="22">
        <v>4222</v>
      </c>
      <c r="H43" s="23"/>
      <c r="I43" s="24" t="s">
        <v>163</v>
      </c>
      <c r="J43" s="3">
        <v>0</v>
      </c>
      <c r="K43" s="3">
        <v>500000</v>
      </c>
      <c r="L43" s="3">
        <v>500000</v>
      </c>
      <c r="M43" s="3">
        <v>0</v>
      </c>
    </row>
    <row r="44" spans="1:13" ht="15" customHeight="1" x14ac:dyDescent="0.3">
      <c r="A44" s="22">
        <v>231</v>
      </c>
      <c r="B44" s="22">
        <v>10</v>
      </c>
      <c r="C44" s="23"/>
      <c r="D44" s="23">
        <v>2207</v>
      </c>
      <c r="E44" s="22">
        <v>12</v>
      </c>
      <c r="F44" s="22"/>
      <c r="G44" s="22">
        <v>4122</v>
      </c>
      <c r="H44" s="23"/>
      <c r="I44" s="24" t="s">
        <v>164</v>
      </c>
      <c r="J44" s="3">
        <v>0</v>
      </c>
      <c r="K44" s="3">
        <v>18000</v>
      </c>
      <c r="L44" s="3">
        <v>18000</v>
      </c>
      <c r="M44" s="3">
        <v>0</v>
      </c>
    </row>
    <row r="45" spans="1:13" ht="15" customHeight="1" x14ac:dyDescent="0.3">
      <c r="A45" s="22">
        <v>231</v>
      </c>
      <c r="B45" s="22">
        <v>20</v>
      </c>
      <c r="C45" s="23">
        <v>62501</v>
      </c>
      <c r="D45" s="23">
        <v>2205</v>
      </c>
      <c r="E45" s="22">
        <v>12</v>
      </c>
      <c r="F45" s="22"/>
      <c r="G45" s="22">
        <v>4216</v>
      </c>
      <c r="H45" s="23"/>
      <c r="I45" s="24" t="s">
        <v>165</v>
      </c>
      <c r="J45" s="3">
        <v>0</v>
      </c>
      <c r="K45" s="3">
        <v>6309000</v>
      </c>
      <c r="L45" s="3">
        <v>6309000</v>
      </c>
      <c r="M45" s="3">
        <v>0</v>
      </c>
    </row>
    <row r="46" spans="1:13" ht="15" customHeight="1" x14ac:dyDescent="0.3">
      <c r="A46" s="22">
        <v>231</v>
      </c>
      <c r="B46" s="22">
        <v>10</v>
      </c>
      <c r="C46" s="23"/>
      <c r="D46" s="23">
        <v>2201</v>
      </c>
      <c r="E46" s="22">
        <v>12</v>
      </c>
      <c r="F46" s="22"/>
      <c r="G46" s="22">
        <v>4222</v>
      </c>
      <c r="H46" s="23"/>
      <c r="I46" s="24" t="s">
        <v>166</v>
      </c>
      <c r="J46" s="3">
        <v>0</v>
      </c>
      <c r="K46" s="3">
        <v>70000</v>
      </c>
      <c r="L46" s="3">
        <v>70000</v>
      </c>
      <c r="M46" s="3">
        <v>0</v>
      </c>
    </row>
    <row r="47" spans="1:13" ht="15" customHeight="1" x14ac:dyDescent="0.3">
      <c r="A47" s="22">
        <v>231</v>
      </c>
      <c r="B47" s="22">
        <v>10</v>
      </c>
      <c r="C47" s="23"/>
      <c r="D47" s="23">
        <v>2204</v>
      </c>
      <c r="E47" s="22">
        <v>12</v>
      </c>
      <c r="F47" s="22"/>
      <c r="G47" s="22">
        <v>4222</v>
      </c>
      <c r="H47" s="23"/>
      <c r="I47" s="24" t="s">
        <v>167</v>
      </c>
      <c r="J47" s="3">
        <v>0</v>
      </c>
      <c r="K47" s="3">
        <v>1250000</v>
      </c>
      <c r="L47" s="3">
        <v>1250000</v>
      </c>
      <c r="M47" s="3">
        <v>0</v>
      </c>
    </row>
    <row r="48" spans="1:13" ht="15" customHeight="1" x14ac:dyDescent="0.3">
      <c r="A48" s="22">
        <v>231</v>
      </c>
      <c r="B48" s="22">
        <v>10</v>
      </c>
      <c r="C48" s="23"/>
      <c r="D48" s="23">
        <v>2208</v>
      </c>
      <c r="E48" s="22">
        <v>12</v>
      </c>
      <c r="F48" s="22"/>
      <c r="G48" s="22">
        <v>4222</v>
      </c>
      <c r="H48" s="23"/>
      <c r="I48" s="24" t="s">
        <v>168</v>
      </c>
      <c r="J48" s="3">
        <v>0</v>
      </c>
      <c r="K48" s="3">
        <v>1300000</v>
      </c>
      <c r="L48" s="3">
        <v>1300000</v>
      </c>
      <c r="M48" s="3">
        <v>0</v>
      </c>
    </row>
    <row r="49" spans="1:13" ht="15" customHeight="1" x14ac:dyDescent="0.3">
      <c r="A49" s="22">
        <v>231</v>
      </c>
      <c r="B49" s="22">
        <v>10</v>
      </c>
      <c r="C49" s="23"/>
      <c r="D49" s="23"/>
      <c r="E49" s="22">
        <v>9</v>
      </c>
      <c r="F49" s="22">
        <v>4359</v>
      </c>
      <c r="G49" s="22">
        <v>2112</v>
      </c>
      <c r="H49" s="23"/>
      <c r="I49" s="24" t="s">
        <v>169</v>
      </c>
      <c r="J49" s="3">
        <v>0</v>
      </c>
      <c r="K49" s="25">
        <v>810000</v>
      </c>
      <c r="L49" s="25">
        <v>441172</v>
      </c>
      <c r="M49" s="3">
        <v>500000</v>
      </c>
    </row>
    <row r="50" spans="1:13" ht="15" customHeight="1" x14ac:dyDescent="0.3">
      <c r="A50" s="22">
        <v>231</v>
      </c>
      <c r="B50" s="22">
        <v>10</v>
      </c>
      <c r="C50" s="23"/>
      <c r="D50" s="23"/>
      <c r="E50" s="22">
        <v>9</v>
      </c>
      <c r="F50" s="22">
        <v>4359</v>
      </c>
      <c r="G50" s="22">
        <v>2329</v>
      </c>
      <c r="H50" s="23"/>
      <c r="I50" s="24" t="s">
        <v>184</v>
      </c>
      <c r="J50" s="3">
        <v>0</v>
      </c>
      <c r="K50" s="25">
        <v>0</v>
      </c>
      <c r="L50" s="25">
        <v>1600</v>
      </c>
      <c r="M50" s="3">
        <v>0</v>
      </c>
    </row>
    <row r="51" spans="1:13" ht="15" customHeight="1" x14ac:dyDescent="0.3">
      <c r="A51" s="22">
        <v>231</v>
      </c>
      <c r="B51" s="22">
        <v>20</v>
      </c>
      <c r="C51" s="23">
        <v>98187</v>
      </c>
      <c r="D51" s="23">
        <v>2209</v>
      </c>
      <c r="E51" s="22">
        <v>12</v>
      </c>
      <c r="F51" s="22"/>
      <c r="G51" s="22">
        <v>4111</v>
      </c>
      <c r="H51" s="23"/>
      <c r="I51" s="24" t="s">
        <v>170</v>
      </c>
      <c r="J51" s="3">
        <v>0</v>
      </c>
      <c r="K51" s="25">
        <v>32000</v>
      </c>
      <c r="L51" s="25">
        <v>32000</v>
      </c>
      <c r="M51" s="3">
        <v>0</v>
      </c>
    </row>
    <row r="52" spans="1:13" x14ac:dyDescent="0.3">
      <c r="A52" s="41" t="s">
        <v>67</v>
      </c>
      <c r="B52" s="41"/>
      <c r="C52" s="41"/>
      <c r="D52" s="41"/>
      <c r="E52" s="41"/>
      <c r="F52" s="41"/>
      <c r="G52" s="41"/>
      <c r="H52" s="41"/>
      <c r="I52" s="41"/>
      <c r="J52" s="3">
        <f>SUM(J5:J51)</f>
        <v>21871193</v>
      </c>
      <c r="K52" s="3">
        <f>SUM(K5:K51)</f>
        <v>32987426.050000001</v>
      </c>
      <c r="L52" s="3">
        <f>SUM(L5:L51)</f>
        <v>33736011</v>
      </c>
      <c r="M52" s="3">
        <f>SUM(M5:M51)</f>
        <v>20960040</v>
      </c>
    </row>
    <row r="66" spans="1:13" x14ac:dyDescent="0.3">
      <c r="A66" s="39" t="s">
        <v>188</v>
      </c>
      <c r="B66" s="40"/>
      <c r="C66" s="40"/>
      <c r="D66" s="40"/>
      <c r="E66" s="40"/>
      <c r="F66" s="40"/>
      <c r="G66" s="40"/>
      <c r="H66" s="40"/>
      <c r="I66" s="40"/>
      <c r="J66" s="42"/>
      <c r="K66" s="42"/>
      <c r="L66" s="42"/>
      <c r="M66" s="42"/>
    </row>
    <row r="67" spans="1:13" x14ac:dyDescent="0.3">
      <c r="A67" s="39" t="s">
        <v>68</v>
      </c>
      <c r="B67" s="40"/>
      <c r="C67" s="40"/>
      <c r="D67" s="40"/>
      <c r="E67" s="40"/>
      <c r="F67" s="40"/>
      <c r="G67" s="40"/>
      <c r="H67" s="40"/>
      <c r="I67" s="40"/>
      <c r="J67" s="47"/>
      <c r="K67" s="47"/>
      <c r="L67" s="47"/>
      <c r="M67" s="47"/>
    </row>
    <row r="68" spans="1:13" x14ac:dyDescent="0.3">
      <c r="A68" s="16" t="s">
        <v>1</v>
      </c>
      <c r="B68" s="16" t="s">
        <v>2</v>
      </c>
      <c r="C68" s="16" t="s">
        <v>3</v>
      </c>
      <c r="D68" s="16" t="s">
        <v>4</v>
      </c>
      <c r="E68" s="16" t="s">
        <v>5</v>
      </c>
      <c r="F68" s="16" t="s">
        <v>6</v>
      </c>
      <c r="G68" s="16" t="s">
        <v>7</v>
      </c>
      <c r="H68" s="18" t="s">
        <v>69</v>
      </c>
      <c r="I68" s="17" t="s">
        <v>8</v>
      </c>
      <c r="J68" s="21" t="s">
        <v>158</v>
      </c>
      <c r="K68" s="10" t="s">
        <v>173</v>
      </c>
      <c r="L68" s="10" t="s">
        <v>179</v>
      </c>
      <c r="M68" s="27" t="s">
        <v>178</v>
      </c>
    </row>
    <row r="69" spans="1:13" x14ac:dyDescent="0.3">
      <c r="A69" s="19"/>
      <c r="B69" s="19"/>
      <c r="C69" s="19"/>
      <c r="D69" s="19"/>
      <c r="E69" s="19"/>
      <c r="F69" s="19"/>
      <c r="G69" s="19"/>
      <c r="H69" s="19"/>
      <c r="I69" s="17"/>
      <c r="J69" s="10"/>
      <c r="K69" s="10"/>
      <c r="L69" s="10"/>
      <c r="M69" s="10"/>
    </row>
    <row r="70" spans="1:13" ht="15.6" x14ac:dyDescent="0.3">
      <c r="A70" s="30" t="s">
        <v>20</v>
      </c>
      <c r="B70" s="7"/>
      <c r="C70" s="7"/>
      <c r="D70" s="7"/>
      <c r="E70" s="7"/>
      <c r="F70" s="31" t="s">
        <v>138</v>
      </c>
      <c r="G70" s="7" t="s">
        <v>72</v>
      </c>
      <c r="H70" s="7"/>
      <c r="I70" s="32" t="s">
        <v>73</v>
      </c>
      <c r="J70" s="8">
        <v>1472000</v>
      </c>
      <c r="K70" s="8">
        <v>2622000</v>
      </c>
      <c r="L70" s="8">
        <v>2357287</v>
      </c>
      <c r="M70" s="8">
        <v>635500</v>
      </c>
    </row>
    <row r="71" spans="1:13" ht="46.8" x14ac:dyDescent="0.3">
      <c r="A71" s="30" t="s">
        <v>20</v>
      </c>
      <c r="B71" s="7"/>
      <c r="C71" s="7"/>
      <c r="D71" s="7"/>
      <c r="E71" s="7"/>
      <c r="F71" s="31" t="s">
        <v>74</v>
      </c>
      <c r="G71" s="7" t="s">
        <v>72</v>
      </c>
      <c r="H71" s="7"/>
      <c r="I71" s="32" t="s">
        <v>75</v>
      </c>
      <c r="J71" s="8">
        <v>3547000</v>
      </c>
      <c r="K71" s="8">
        <v>4887000</v>
      </c>
      <c r="L71" s="8">
        <v>4778090</v>
      </c>
      <c r="M71" s="8">
        <v>440000</v>
      </c>
    </row>
    <row r="72" spans="1:13" ht="15.6" x14ac:dyDescent="0.3">
      <c r="A72" s="30" t="s">
        <v>20</v>
      </c>
      <c r="B72" s="7"/>
      <c r="C72" s="7"/>
      <c r="D72" s="7"/>
      <c r="E72" s="7"/>
      <c r="F72" s="31" t="s">
        <v>139</v>
      </c>
      <c r="G72" s="7" t="s">
        <v>72</v>
      </c>
      <c r="H72" s="7"/>
      <c r="I72" s="32" t="s">
        <v>76</v>
      </c>
      <c r="J72" s="8">
        <v>25000</v>
      </c>
      <c r="K72" s="8">
        <v>25000</v>
      </c>
      <c r="L72" s="8">
        <v>17988</v>
      </c>
      <c r="M72" s="8">
        <v>30000</v>
      </c>
    </row>
    <row r="73" spans="1:13" ht="15.6" x14ac:dyDescent="0.3">
      <c r="A73" s="30" t="s">
        <v>20</v>
      </c>
      <c r="B73" s="7"/>
      <c r="C73" s="7"/>
      <c r="D73" s="7"/>
      <c r="E73" s="7"/>
      <c r="F73" s="31" t="s">
        <v>140</v>
      </c>
      <c r="G73" s="7"/>
      <c r="H73" s="7"/>
      <c r="I73" s="32" t="s">
        <v>77</v>
      </c>
      <c r="J73" s="8">
        <v>25000</v>
      </c>
      <c r="K73" s="8">
        <v>25000</v>
      </c>
      <c r="L73" s="8">
        <v>21525</v>
      </c>
      <c r="M73" s="8">
        <v>25000</v>
      </c>
    </row>
    <row r="74" spans="1:13" ht="31.2" x14ac:dyDescent="0.3">
      <c r="A74" s="30" t="s">
        <v>20</v>
      </c>
      <c r="B74" s="7"/>
      <c r="C74" s="7"/>
      <c r="D74" s="7"/>
      <c r="E74" s="7"/>
      <c r="F74" s="31" t="s">
        <v>78</v>
      </c>
      <c r="G74" s="7" t="s">
        <v>72</v>
      </c>
      <c r="H74" s="7" t="s">
        <v>79</v>
      </c>
      <c r="I74" s="32" t="s">
        <v>80</v>
      </c>
      <c r="J74" s="8">
        <v>1931500</v>
      </c>
      <c r="K74" s="8">
        <v>2431500</v>
      </c>
      <c r="L74" s="8">
        <v>1568198</v>
      </c>
      <c r="M74" s="8">
        <v>2355500</v>
      </c>
    </row>
    <row r="75" spans="1:13" ht="31.2" x14ac:dyDescent="0.3">
      <c r="A75" s="30"/>
      <c r="B75" s="7"/>
      <c r="C75" s="7"/>
      <c r="D75" s="7"/>
      <c r="E75" s="7"/>
      <c r="F75" s="31" t="s">
        <v>149</v>
      </c>
      <c r="G75" s="7"/>
      <c r="H75" s="7"/>
      <c r="I75" s="32" t="s">
        <v>150</v>
      </c>
      <c r="J75" s="8">
        <v>4300</v>
      </c>
      <c r="K75" s="8">
        <v>4300</v>
      </c>
      <c r="L75" s="8">
        <v>4235</v>
      </c>
      <c r="M75" s="8">
        <v>5000</v>
      </c>
    </row>
    <row r="76" spans="1:13" ht="46.8" x14ac:dyDescent="0.3">
      <c r="A76" s="30"/>
      <c r="B76" s="7"/>
      <c r="C76" s="7"/>
      <c r="D76" s="7"/>
      <c r="E76" s="7"/>
      <c r="F76" s="31" t="s">
        <v>186</v>
      </c>
      <c r="G76" s="7"/>
      <c r="H76" s="7"/>
      <c r="I76" s="32" t="s">
        <v>187</v>
      </c>
      <c r="J76" s="8">
        <v>0</v>
      </c>
      <c r="K76" s="8">
        <v>0</v>
      </c>
      <c r="L76" s="8">
        <v>0</v>
      </c>
      <c r="M76" s="8">
        <v>1000000</v>
      </c>
    </row>
    <row r="77" spans="1:13" ht="15.6" x14ac:dyDescent="0.3">
      <c r="A77" s="30" t="s">
        <v>20</v>
      </c>
      <c r="B77" s="7"/>
      <c r="C77" s="7"/>
      <c r="D77" s="7"/>
      <c r="E77" s="7"/>
      <c r="F77" s="31" t="s">
        <v>40</v>
      </c>
      <c r="G77" s="7" t="s">
        <v>72</v>
      </c>
      <c r="H77" s="7"/>
      <c r="I77" s="32" t="s">
        <v>81</v>
      </c>
      <c r="J77" s="8">
        <v>5120000</v>
      </c>
      <c r="K77" s="8">
        <v>8960000</v>
      </c>
      <c r="L77" s="8">
        <v>8196124.5599999996</v>
      </c>
      <c r="M77" s="8">
        <v>773000</v>
      </c>
    </row>
    <row r="78" spans="1:13" ht="31.2" x14ac:dyDescent="0.3">
      <c r="A78" s="30" t="s">
        <v>20</v>
      </c>
      <c r="B78" s="7"/>
      <c r="C78" s="7"/>
      <c r="D78" s="7"/>
      <c r="E78" s="7"/>
      <c r="F78" s="31" t="s">
        <v>126</v>
      </c>
      <c r="G78" s="7"/>
      <c r="H78" s="7"/>
      <c r="I78" s="32" t="s">
        <v>125</v>
      </c>
      <c r="J78" s="8">
        <v>130000</v>
      </c>
      <c r="K78" s="8">
        <v>130000</v>
      </c>
      <c r="L78" s="8">
        <v>122530</v>
      </c>
      <c r="M78" s="8">
        <v>100000</v>
      </c>
    </row>
    <row r="79" spans="1:13" ht="31.2" x14ac:dyDescent="0.3">
      <c r="A79" s="30" t="s">
        <v>20</v>
      </c>
      <c r="B79" s="7"/>
      <c r="C79" s="7"/>
      <c r="D79" s="7"/>
      <c r="E79" s="7"/>
      <c r="F79" s="31" t="s">
        <v>82</v>
      </c>
      <c r="G79" s="7" t="s">
        <v>72</v>
      </c>
      <c r="H79" s="7"/>
      <c r="I79" s="32" t="s">
        <v>153</v>
      </c>
      <c r="J79" s="8">
        <v>87318</v>
      </c>
      <c r="K79" s="8">
        <v>87318</v>
      </c>
      <c r="L79" s="8">
        <v>87318</v>
      </c>
      <c r="M79" s="8">
        <v>99864</v>
      </c>
    </row>
    <row r="80" spans="1:13" ht="15.6" x14ac:dyDescent="0.3">
      <c r="A80" s="30" t="s">
        <v>20</v>
      </c>
      <c r="B80" s="7"/>
      <c r="C80" s="7"/>
      <c r="D80" s="7"/>
      <c r="E80" s="7"/>
      <c r="F80" s="31" t="s">
        <v>128</v>
      </c>
      <c r="G80" s="7" t="s">
        <v>72</v>
      </c>
      <c r="H80" s="7"/>
      <c r="I80" s="32" t="s">
        <v>83</v>
      </c>
      <c r="J80" s="8">
        <v>1170000</v>
      </c>
      <c r="K80" s="8">
        <v>1170000</v>
      </c>
      <c r="L80" s="8">
        <v>836980</v>
      </c>
      <c r="M80" s="8">
        <v>1350000</v>
      </c>
    </row>
    <row r="81" spans="1:13" ht="15.6" x14ac:dyDescent="0.3">
      <c r="A81" s="30" t="s">
        <v>20</v>
      </c>
      <c r="B81" s="7"/>
      <c r="C81" s="7"/>
      <c r="D81" s="7"/>
      <c r="E81" s="7"/>
      <c r="F81" s="31" t="s">
        <v>129</v>
      </c>
      <c r="G81" s="7" t="s">
        <v>72</v>
      </c>
      <c r="H81" s="7"/>
      <c r="I81" s="32" t="s">
        <v>85</v>
      </c>
      <c r="J81" s="8">
        <v>1685000</v>
      </c>
      <c r="K81" s="8">
        <v>2468000</v>
      </c>
      <c r="L81" s="8">
        <v>2382872</v>
      </c>
      <c r="M81" s="8">
        <v>1100000</v>
      </c>
    </row>
    <row r="82" spans="1:13" ht="15.6" x14ac:dyDescent="0.3">
      <c r="A82" s="30" t="s">
        <v>20</v>
      </c>
      <c r="B82" s="7"/>
      <c r="C82" s="7"/>
      <c r="D82" s="7"/>
      <c r="E82" s="7"/>
      <c r="F82" s="31" t="s">
        <v>86</v>
      </c>
      <c r="G82" s="7" t="s">
        <v>72</v>
      </c>
      <c r="H82" s="7" t="s">
        <v>79</v>
      </c>
      <c r="I82" s="32" t="s">
        <v>87</v>
      </c>
      <c r="J82" s="8">
        <v>56900</v>
      </c>
      <c r="K82" s="8">
        <v>56900</v>
      </c>
      <c r="L82" s="8">
        <v>47882</v>
      </c>
      <c r="M82" s="8">
        <v>68000</v>
      </c>
    </row>
    <row r="83" spans="1:13" ht="15.6" x14ac:dyDescent="0.3">
      <c r="A83" s="30" t="s">
        <v>20</v>
      </c>
      <c r="B83" s="7"/>
      <c r="C83" s="7"/>
      <c r="D83" s="7"/>
      <c r="E83" s="7"/>
      <c r="F83" s="31" t="s">
        <v>22</v>
      </c>
      <c r="G83" s="7" t="s">
        <v>72</v>
      </c>
      <c r="H83" s="7"/>
      <c r="I83" s="32" t="s">
        <v>88</v>
      </c>
      <c r="J83" s="8">
        <v>107000</v>
      </c>
      <c r="K83" s="8">
        <v>147000</v>
      </c>
      <c r="L83" s="8">
        <v>96190</v>
      </c>
      <c r="M83" s="8">
        <v>182000</v>
      </c>
    </row>
    <row r="84" spans="1:13" ht="15.6" x14ac:dyDescent="0.3">
      <c r="A84" s="30" t="s">
        <v>20</v>
      </c>
      <c r="B84" s="7"/>
      <c r="C84" s="7"/>
      <c r="D84" s="7"/>
      <c r="E84" s="7"/>
      <c r="F84" s="31" t="s">
        <v>89</v>
      </c>
      <c r="G84" s="7"/>
      <c r="H84" s="7"/>
      <c r="I84" s="32" t="s">
        <v>90</v>
      </c>
      <c r="J84" s="8">
        <v>67700</v>
      </c>
      <c r="K84" s="8">
        <v>67700</v>
      </c>
      <c r="L84" s="8">
        <v>10685</v>
      </c>
      <c r="M84" s="8">
        <v>34000</v>
      </c>
    </row>
    <row r="85" spans="1:13" ht="15.6" x14ac:dyDescent="0.3">
      <c r="A85" s="30" t="s">
        <v>20</v>
      </c>
      <c r="B85" s="7"/>
      <c r="C85" s="7"/>
      <c r="D85" s="7"/>
      <c r="E85" s="7"/>
      <c r="F85" s="31" t="s">
        <v>141</v>
      </c>
      <c r="G85" s="7" t="s">
        <v>72</v>
      </c>
      <c r="H85" s="7"/>
      <c r="I85" s="32" t="s">
        <v>91</v>
      </c>
      <c r="J85" s="8">
        <v>47000</v>
      </c>
      <c r="K85" s="8">
        <v>47000</v>
      </c>
      <c r="L85" s="8">
        <v>27516</v>
      </c>
      <c r="M85" s="8">
        <v>44000</v>
      </c>
    </row>
    <row r="86" spans="1:13" ht="31.2" x14ac:dyDescent="0.3">
      <c r="A86" s="30" t="s">
        <v>20</v>
      </c>
      <c r="B86" s="7"/>
      <c r="C86" s="7"/>
      <c r="D86" s="7"/>
      <c r="E86" s="7"/>
      <c r="F86" s="31" t="s">
        <v>156</v>
      </c>
      <c r="G86" s="7"/>
      <c r="H86" s="7"/>
      <c r="I86" s="32" t="s">
        <v>157</v>
      </c>
      <c r="J86" s="8">
        <v>60000</v>
      </c>
      <c r="K86" s="8">
        <v>60000</v>
      </c>
      <c r="L86" s="8">
        <v>16700</v>
      </c>
      <c r="M86" s="8">
        <v>60000</v>
      </c>
    </row>
    <row r="87" spans="1:13" ht="31.2" x14ac:dyDescent="0.3">
      <c r="A87" s="30" t="s">
        <v>20</v>
      </c>
      <c r="B87" s="30"/>
      <c r="C87" s="30"/>
      <c r="D87" s="30"/>
      <c r="E87" s="30"/>
      <c r="F87" s="31" t="s">
        <v>92</v>
      </c>
      <c r="G87" s="30" t="s">
        <v>72</v>
      </c>
      <c r="H87" s="30"/>
      <c r="I87" s="32" t="s">
        <v>93</v>
      </c>
      <c r="J87" s="8">
        <v>942200</v>
      </c>
      <c r="K87" s="8">
        <v>942200</v>
      </c>
      <c r="L87" s="8">
        <v>479585</v>
      </c>
      <c r="M87" s="8">
        <v>1048000</v>
      </c>
    </row>
    <row r="88" spans="1:13" ht="15.6" x14ac:dyDescent="0.3">
      <c r="A88" s="30" t="s">
        <v>20</v>
      </c>
      <c r="B88" s="7"/>
      <c r="C88" s="7"/>
      <c r="D88" s="7"/>
      <c r="E88" s="7"/>
      <c r="F88" s="31" t="s">
        <v>142</v>
      </c>
      <c r="G88" s="7"/>
      <c r="H88" s="7"/>
      <c r="I88" s="32" t="s">
        <v>94</v>
      </c>
      <c r="J88" s="8">
        <v>2020000</v>
      </c>
      <c r="K88" s="8">
        <v>2020000</v>
      </c>
      <c r="L88" s="8">
        <v>1045882</v>
      </c>
      <c r="M88" s="8">
        <v>1710000</v>
      </c>
    </row>
    <row r="89" spans="1:13" ht="15.6" x14ac:dyDescent="0.3">
      <c r="A89" s="30" t="s">
        <v>20</v>
      </c>
      <c r="B89" s="7"/>
      <c r="C89" s="7"/>
      <c r="D89" s="7"/>
      <c r="E89" s="7"/>
      <c r="F89" s="31" t="s">
        <v>24</v>
      </c>
      <c r="G89" s="7"/>
      <c r="H89" s="7"/>
      <c r="I89" s="32" t="s">
        <v>95</v>
      </c>
      <c r="J89" s="8">
        <v>2808600</v>
      </c>
      <c r="K89" s="8">
        <v>2958600</v>
      </c>
      <c r="L89" s="8">
        <v>2091321</v>
      </c>
      <c r="M89" s="8">
        <v>3714500</v>
      </c>
    </row>
    <row r="90" spans="1:13" ht="15.6" x14ac:dyDescent="0.3">
      <c r="A90" s="30" t="s">
        <v>20</v>
      </c>
      <c r="B90" s="7"/>
      <c r="C90" s="7"/>
      <c r="D90" s="7"/>
      <c r="E90" s="7"/>
      <c r="F90" s="31" t="s">
        <v>136</v>
      </c>
      <c r="G90" s="7"/>
      <c r="H90" s="7"/>
      <c r="I90" s="32" t="s">
        <v>189</v>
      </c>
      <c r="J90" s="8">
        <v>81500</v>
      </c>
      <c r="K90" s="8">
        <v>81500</v>
      </c>
      <c r="L90" s="8">
        <v>65432</v>
      </c>
      <c r="M90" s="8">
        <v>80000</v>
      </c>
    </row>
    <row r="91" spans="1:13" ht="15.6" x14ac:dyDescent="0.3">
      <c r="A91" s="30" t="s">
        <v>20</v>
      </c>
      <c r="B91" s="7"/>
      <c r="C91" s="7"/>
      <c r="D91" s="7"/>
      <c r="E91" s="7"/>
      <c r="F91" s="31" t="s">
        <v>131</v>
      </c>
      <c r="G91" s="7"/>
      <c r="H91" s="7"/>
      <c r="I91" s="32" t="s">
        <v>132</v>
      </c>
      <c r="J91" s="8">
        <v>668100</v>
      </c>
      <c r="K91" s="8">
        <v>668100</v>
      </c>
      <c r="L91" s="8">
        <v>500104</v>
      </c>
      <c r="M91" s="8">
        <v>724500</v>
      </c>
    </row>
    <row r="92" spans="1:13" ht="15.6" x14ac:dyDescent="0.3">
      <c r="A92" s="30" t="s">
        <v>20</v>
      </c>
      <c r="B92" s="7"/>
      <c r="C92" s="7"/>
      <c r="D92" s="7"/>
      <c r="E92" s="7"/>
      <c r="F92" s="31" t="s">
        <v>96</v>
      </c>
      <c r="G92" s="7"/>
      <c r="H92" s="7"/>
      <c r="I92" s="32" t="s">
        <v>97</v>
      </c>
      <c r="J92" s="8">
        <v>216000</v>
      </c>
      <c r="K92" s="8">
        <v>1108000</v>
      </c>
      <c r="L92" s="8">
        <v>600066</v>
      </c>
      <c r="M92" s="8">
        <v>726000</v>
      </c>
    </row>
    <row r="93" spans="1:13" ht="15.6" x14ac:dyDescent="0.3">
      <c r="A93" s="33">
        <v>231</v>
      </c>
      <c r="B93" s="6"/>
      <c r="C93" s="6"/>
      <c r="D93" s="6"/>
      <c r="E93" s="5"/>
      <c r="F93" s="34">
        <v>2419</v>
      </c>
      <c r="G93" s="5"/>
      <c r="H93" s="6"/>
      <c r="I93" s="32" t="s">
        <v>172</v>
      </c>
      <c r="J93" s="8">
        <v>0</v>
      </c>
      <c r="K93" s="8">
        <v>6050</v>
      </c>
      <c r="L93" s="8">
        <v>6050</v>
      </c>
      <c r="M93" s="8">
        <v>1500000</v>
      </c>
    </row>
    <row r="94" spans="1:13" ht="31.2" x14ac:dyDescent="0.3">
      <c r="A94" s="30" t="s">
        <v>20</v>
      </c>
      <c r="B94" s="7"/>
      <c r="C94" s="7"/>
      <c r="D94" s="7"/>
      <c r="E94" s="7"/>
      <c r="F94" s="31" t="s">
        <v>143</v>
      </c>
      <c r="G94" s="7"/>
      <c r="H94" s="7"/>
      <c r="I94" s="32" t="s">
        <v>98</v>
      </c>
      <c r="J94" s="8">
        <v>4170000</v>
      </c>
      <c r="K94" s="8">
        <v>10539000</v>
      </c>
      <c r="L94" s="8">
        <v>549004</v>
      </c>
      <c r="M94" s="8">
        <v>11730000</v>
      </c>
    </row>
    <row r="95" spans="1:13" ht="31.2" x14ac:dyDescent="0.3">
      <c r="A95" s="30" t="s">
        <v>20</v>
      </c>
      <c r="B95" s="7"/>
      <c r="C95" s="7"/>
      <c r="D95" s="7"/>
      <c r="E95" s="7"/>
      <c r="F95" s="31" t="s">
        <v>144</v>
      </c>
      <c r="G95" s="7" t="s">
        <v>72</v>
      </c>
      <c r="H95" s="7" t="s">
        <v>79</v>
      </c>
      <c r="I95" s="32" t="s">
        <v>99</v>
      </c>
      <c r="J95" s="8">
        <v>1548000</v>
      </c>
      <c r="K95" s="8">
        <v>2223000</v>
      </c>
      <c r="L95" s="8">
        <v>318730</v>
      </c>
      <c r="M95" s="8">
        <v>3580000</v>
      </c>
    </row>
    <row r="96" spans="1:13" ht="15.6" x14ac:dyDescent="0.3">
      <c r="A96" s="30" t="s">
        <v>20</v>
      </c>
      <c r="B96" s="35"/>
      <c r="C96" s="33"/>
      <c r="D96" s="33"/>
      <c r="E96" s="35"/>
      <c r="F96" s="34">
        <v>3522</v>
      </c>
      <c r="G96" s="35"/>
      <c r="H96" s="33"/>
      <c r="I96" s="32" t="s">
        <v>100</v>
      </c>
      <c r="J96" s="38">
        <v>8000</v>
      </c>
      <c r="K96" s="38">
        <v>8000</v>
      </c>
      <c r="L96" s="38">
        <v>8000</v>
      </c>
      <c r="M96" s="38">
        <v>8000</v>
      </c>
    </row>
    <row r="97" spans="1:13" ht="31.2" x14ac:dyDescent="0.3">
      <c r="A97" s="30" t="s">
        <v>20</v>
      </c>
      <c r="B97" s="33"/>
      <c r="C97" s="33"/>
      <c r="D97" s="33"/>
      <c r="E97" s="33"/>
      <c r="F97" s="34">
        <v>3533</v>
      </c>
      <c r="G97" s="33"/>
      <c r="H97" s="33"/>
      <c r="I97" s="32" t="s">
        <v>101</v>
      </c>
      <c r="J97" s="38">
        <v>5000</v>
      </c>
      <c r="K97" s="38">
        <v>5000</v>
      </c>
      <c r="L97" s="38">
        <v>5000</v>
      </c>
      <c r="M97" s="38">
        <v>5000</v>
      </c>
    </row>
    <row r="98" spans="1:13" ht="46.8" x14ac:dyDescent="0.3">
      <c r="A98" s="30" t="s">
        <v>20</v>
      </c>
      <c r="B98" s="33"/>
      <c r="C98" s="33"/>
      <c r="D98" s="33"/>
      <c r="E98" s="33"/>
      <c r="F98" s="34">
        <v>4379</v>
      </c>
      <c r="G98" s="33"/>
      <c r="H98" s="33"/>
      <c r="I98" s="32" t="s">
        <v>133</v>
      </c>
      <c r="J98" s="38">
        <v>7500</v>
      </c>
      <c r="K98" s="38">
        <v>7500</v>
      </c>
      <c r="L98" s="38">
        <v>7500</v>
      </c>
      <c r="M98" s="38">
        <v>7500</v>
      </c>
    </row>
    <row r="99" spans="1:13" ht="15.6" x14ac:dyDescent="0.3">
      <c r="A99" s="30" t="s">
        <v>20</v>
      </c>
      <c r="B99" s="33"/>
      <c r="C99" s="33"/>
      <c r="D99" s="33"/>
      <c r="E99" s="33"/>
      <c r="F99" s="34">
        <v>3549</v>
      </c>
      <c r="G99" s="33"/>
      <c r="H99" s="33"/>
      <c r="I99" s="32" t="s">
        <v>154</v>
      </c>
      <c r="J99" s="38">
        <v>3000</v>
      </c>
      <c r="K99" s="38">
        <v>3000</v>
      </c>
      <c r="L99" s="38">
        <v>3000</v>
      </c>
      <c r="M99" s="38">
        <v>3000</v>
      </c>
    </row>
    <row r="100" spans="1:13" ht="15.6" x14ac:dyDescent="0.3">
      <c r="A100" s="30" t="s">
        <v>20</v>
      </c>
      <c r="B100" s="7"/>
      <c r="C100" s="7"/>
      <c r="D100" s="7"/>
      <c r="E100" s="7"/>
      <c r="F100" s="31" t="s">
        <v>37</v>
      </c>
      <c r="G100" s="7" t="s">
        <v>72</v>
      </c>
      <c r="H100" s="7"/>
      <c r="I100" s="32" t="s">
        <v>102</v>
      </c>
      <c r="J100" s="8">
        <v>36000</v>
      </c>
      <c r="K100" s="8">
        <v>36000</v>
      </c>
      <c r="L100" s="8">
        <v>15372</v>
      </c>
      <c r="M100" s="8">
        <v>24000</v>
      </c>
    </row>
    <row r="101" spans="1:13" ht="15.6" x14ac:dyDescent="0.3">
      <c r="A101" s="30" t="s">
        <v>20</v>
      </c>
      <c r="B101" s="7"/>
      <c r="C101" s="7"/>
      <c r="D101" s="7"/>
      <c r="E101" s="7"/>
      <c r="F101" s="31" t="s">
        <v>103</v>
      </c>
      <c r="G101" s="7"/>
      <c r="H101" s="7"/>
      <c r="I101" s="32" t="s">
        <v>104</v>
      </c>
      <c r="J101" s="8">
        <v>1028000</v>
      </c>
      <c r="K101" s="8">
        <v>1028000</v>
      </c>
      <c r="L101" s="8">
        <v>619551</v>
      </c>
      <c r="M101" s="8">
        <v>7000</v>
      </c>
    </row>
    <row r="102" spans="1:13" ht="15.6" x14ac:dyDescent="0.3">
      <c r="A102" s="30" t="s">
        <v>20</v>
      </c>
      <c r="B102" s="30"/>
      <c r="C102" s="30"/>
      <c r="D102" s="30"/>
      <c r="E102" s="30"/>
      <c r="F102" s="31" t="s">
        <v>105</v>
      </c>
      <c r="G102" s="30"/>
      <c r="H102" s="30"/>
      <c r="I102" s="32" t="s">
        <v>106</v>
      </c>
      <c r="J102" s="8">
        <v>942000</v>
      </c>
      <c r="K102" s="8">
        <v>1019000</v>
      </c>
      <c r="L102" s="8">
        <v>897580</v>
      </c>
      <c r="M102" s="8">
        <v>2652000</v>
      </c>
    </row>
    <row r="103" spans="1:13" ht="15.6" x14ac:dyDescent="0.3">
      <c r="A103" s="30" t="s">
        <v>20</v>
      </c>
      <c r="B103" s="7"/>
      <c r="C103" s="7"/>
      <c r="D103" s="7"/>
      <c r="E103" s="7"/>
      <c r="F103" s="31" t="s">
        <v>107</v>
      </c>
      <c r="G103" s="7" t="s">
        <v>72</v>
      </c>
      <c r="H103" s="7"/>
      <c r="I103" s="32" t="s">
        <v>108</v>
      </c>
      <c r="J103" s="8">
        <v>113000</v>
      </c>
      <c r="K103" s="8">
        <v>113000</v>
      </c>
      <c r="L103" s="8">
        <v>0</v>
      </c>
      <c r="M103" s="8">
        <v>155000</v>
      </c>
    </row>
    <row r="104" spans="1:13" ht="15.6" x14ac:dyDescent="0.3">
      <c r="A104" s="30" t="s">
        <v>20</v>
      </c>
      <c r="B104" s="7"/>
      <c r="C104" s="7"/>
      <c r="D104" s="7"/>
      <c r="E104" s="7"/>
      <c r="F104" s="31" t="s">
        <v>145</v>
      </c>
      <c r="G104" s="7"/>
      <c r="H104" s="7"/>
      <c r="I104" s="32" t="s">
        <v>109</v>
      </c>
      <c r="J104" s="8">
        <v>41000</v>
      </c>
      <c r="K104" s="8">
        <v>41000</v>
      </c>
      <c r="L104" s="8">
        <v>15804</v>
      </c>
      <c r="M104" s="8">
        <v>41000</v>
      </c>
    </row>
    <row r="105" spans="1:13" ht="46.8" x14ac:dyDescent="0.3">
      <c r="A105" s="30" t="s">
        <v>20</v>
      </c>
      <c r="B105" s="7"/>
      <c r="C105" s="7"/>
      <c r="D105" s="7"/>
      <c r="E105" s="7"/>
      <c r="F105" s="31" t="s">
        <v>110</v>
      </c>
      <c r="G105" s="7" t="s">
        <v>72</v>
      </c>
      <c r="H105" s="7" t="s">
        <v>79</v>
      </c>
      <c r="I105" s="32" t="s">
        <v>111</v>
      </c>
      <c r="J105" s="8">
        <v>355000</v>
      </c>
      <c r="K105" s="8">
        <v>455000</v>
      </c>
      <c r="L105" s="8">
        <v>179927</v>
      </c>
      <c r="M105" s="8">
        <v>285000</v>
      </c>
    </row>
    <row r="106" spans="1:13" x14ac:dyDescent="0.3">
      <c r="A106" s="48" t="s">
        <v>84</v>
      </c>
      <c r="B106" s="49"/>
      <c r="C106" s="49"/>
      <c r="D106" s="49"/>
      <c r="E106" s="49"/>
      <c r="F106" s="49"/>
      <c r="G106" s="49"/>
      <c r="H106" s="49"/>
      <c r="I106" s="50"/>
      <c r="J106" s="3">
        <f>SUM(J70:J105)</f>
        <v>30528618</v>
      </c>
      <c r="K106" s="3">
        <f>SUM(K70:K105)</f>
        <v>46450668</v>
      </c>
      <c r="L106" s="3">
        <f>SUM(L70:L105)</f>
        <v>27980028.559999999</v>
      </c>
      <c r="M106" s="3">
        <f>SUM(M70:M105)</f>
        <v>36302364</v>
      </c>
    </row>
    <row r="107" spans="1:13" x14ac:dyDescent="0.3">
      <c r="A107" s="39" t="s">
        <v>188</v>
      </c>
      <c r="B107" s="40"/>
      <c r="C107" s="40"/>
      <c r="D107" s="40"/>
      <c r="E107" s="40"/>
      <c r="F107" s="40"/>
      <c r="G107" s="40"/>
      <c r="H107" s="40"/>
      <c r="I107" s="40"/>
      <c r="J107" s="51"/>
      <c r="K107" s="51"/>
      <c r="L107" s="51"/>
      <c r="M107" s="51"/>
    </row>
    <row r="108" spans="1:13" x14ac:dyDescent="0.3">
      <c r="A108" s="39" t="s">
        <v>68</v>
      </c>
      <c r="B108" s="40"/>
      <c r="C108" s="40"/>
      <c r="D108" s="40"/>
      <c r="E108" s="40"/>
      <c r="F108" s="40"/>
      <c r="G108" s="40"/>
      <c r="H108" s="40"/>
      <c r="I108" s="40"/>
      <c r="J108" s="40"/>
      <c r="K108" s="40"/>
      <c r="L108" s="40"/>
      <c r="M108" s="40"/>
    </row>
    <row r="109" spans="1:13" x14ac:dyDescent="0.3">
      <c r="A109" s="16" t="s">
        <v>1</v>
      </c>
      <c r="B109" s="16" t="s">
        <v>2</v>
      </c>
      <c r="C109" s="16" t="s">
        <v>3</v>
      </c>
      <c r="D109" s="16" t="s">
        <v>4</v>
      </c>
      <c r="E109" s="16" t="s">
        <v>5</v>
      </c>
      <c r="F109" s="16" t="s">
        <v>6</v>
      </c>
      <c r="G109" s="16" t="s">
        <v>7</v>
      </c>
      <c r="H109" s="18" t="s">
        <v>69</v>
      </c>
      <c r="I109" s="17" t="s">
        <v>8</v>
      </c>
      <c r="J109" s="21" t="s">
        <v>158</v>
      </c>
      <c r="K109" s="10" t="s">
        <v>173</v>
      </c>
      <c r="L109" s="10" t="s">
        <v>179</v>
      </c>
      <c r="M109" s="27" t="s">
        <v>178</v>
      </c>
    </row>
    <row r="110" spans="1:13" x14ac:dyDescent="0.3">
      <c r="A110" s="19"/>
      <c r="B110" s="19"/>
      <c r="C110" s="19"/>
      <c r="D110" s="19"/>
      <c r="E110" s="19"/>
      <c r="F110" s="19"/>
      <c r="G110" s="19"/>
      <c r="H110" s="19"/>
      <c r="I110" s="17"/>
      <c r="J110" s="10"/>
      <c r="K110" s="10"/>
      <c r="L110" s="10"/>
      <c r="M110" s="10"/>
    </row>
    <row r="111" spans="1:13" ht="31.2" x14ac:dyDescent="0.3">
      <c r="A111" s="30" t="s">
        <v>20</v>
      </c>
      <c r="B111" s="7"/>
      <c r="C111" s="7"/>
      <c r="D111" s="7"/>
      <c r="E111" s="7"/>
      <c r="F111" s="31" t="s">
        <v>112</v>
      </c>
      <c r="G111" s="7" t="s">
        <v>72</v>
      </c>
      <c r="H111" s="7"/>
      <c r="I111" s="32" t="s">
        <v>113</v>
      </c>
      <c r="J111" s="8">
        <v>1860000</v>
      </c>
      <c r="K111" s="8">
        <v>2051700</v>
      </c>
      <c r="L111" s="8">
        <v>1253597</v>
      </c>
      <c r="M111" s="8">
        <v>1765000</v>
      </c>
    </row>
    <row r="112" spans="1:13" ht="15.6" x14ac:dyDescent="0.3">
      <c r="A112" s="30" t="s">
        <v>20</v>
      </c>
      <c r="B112" s="7"/>
      <c r="C112" s="7"/>
      <c r="D112" s="7"/>
      <c r="E112" s="7"/>
      <c r="F112" s="31" t="s">
        <v>123</v>
      </c>
      <c r="G112" s="7" t="s">
        <v>72</v>
      </c>
      <c r="H112" s="7"/>
      <c r="I112" s="32" t="s">
        <v>190</v>
      </c>
      <c r="J112" s="8">
        <v>350000</v>
      </c>
      <c r="K112" s="8">
        <v>389970</v>
      </c>
      <c r="L112" s="8">
        <v>356741</v>
      </c>
      <c r="M112" s="8">
        <v>400000</v>
      </c>
    </row>
    <row r="113" spans="1:13" ht="15.6" x14ac:dyDescent="0.3">
      <c r="A113" s="30" t="s">
        <v>20</v>
      </c>
      <c r="B113" s="20" t="s">
        <v>70</v>
      </c>
      <c r="C113" s="21" t="s">
        <v>70</v>
      </c>
      <c r="D113" s="21"/>
      <c r="E113" s="7" t="s">
        <v>70</v>
      </c>
      <c r="F113" s="34">
        <v>1032</v>
      </c>
      <c r="G113" s="20" t="s">
        <v>70</v>
      </c>
      <c r="H113" s="21"/>
      <c r="I113" s="32" t="s">
        <v>114</v>
      </c>
      <c r="J113" s="8">
        <v>13450</v>
      </c>
      <c r="K113" s="8">
        <v>25181</v>
      </c>
      <c r="L113" s="8">
        <v>25181</v>
      </c>
      <c r="M113" s="8">
        <v>20000</v>
      </c>
    </row>
    <row r="114" spans="1:13" ht="15.6" x14ac:dyDescent="0.3">
      <c r="A114" s="30" t="s">
        <v>20</v>
      </c>
      <c r="B114" s="20"/>
      <c r="C114" s="21"/>
      <c r="D114" s="21"/>
      <c r="E114" s="7"/>
      <c r="F114" s="34">
        <v>6320</v>
      </c>
      <c r="G114" s="20"/>
      <c r="H114" s="21"/>
      <c r="I114" s="32" t="s">
        <v>115</v>
      </c>
      <c r="J114" s="8">
        <v>29120</v>
      </c>
      <c r="K114" s="8">
        <v>71120</v>
      </c>
      <c r="L114" s="8">
        <v>49899</v>
      </c>
      <c r="M114" s="8">
        <v>56000</v>
      </c>
    </row>
    <row r="115" spans="1:13" ht="15.6" x14ac:dyDescent="0.3">
      <c r="A115" s="30" t="s">
        <v>20</v>
      </c>
      <c r="B115" s="20"/>
      <c r="C115" s="21"/>
      <c r="D115" s="21"/>
      <c r="E115" s="7"/>
      <c r="F115" s="34">
        <v>3349</v>
      </c>
      <c r="G115" s="20"/>
      <c r="H115" s="21"/>
      <c r="I115" s="32" t="s">
        <v>116</v>
      </c>
      <c r="J115" s="8">
        <v>80000</v>
      </c>
      <c r="K115" s="8">
        <v>80000</v>
      </c>
      <c r="L115" s="8">
        <v>44550</v>
      </c>
      <c r="M115" s="8">
        <v>80000</v>
      </c>
    </row>
    <row r="116" spans="1:13" ht="15.6" x14ac:dyDescent="0.3">
      <c r="A116" s="30" t="s">
        <v>20</v>
      </c>
      <c r="B116" s="20"/>
      <c r="C116" s="21"/>
      <c r="D116" s="21"/>
      <c r="E116" s="7"/>
      <c r="F116" s="34">
        <v>5213</v>
      </c>
      <c r="G116" s="20"/>
      <c r="H116" s="21"/>
      <c r="I116" s="32" t="s">
        <v>148</v>
      </c>
      <c r="J116" s="8">
        <v>20000</v>
      </c>
      <c r="K116" s="8">
        <v>20000</v>
      </c>
      <c r="L116" s="8">
        <v>0</v>
      </c>
      <c r="M116" s="8">
        <v>20000</v>
      </c>
    </row>
    <row r="117" spans="1:13" ht="15.6" x14ac:dyDescent="0.3">
      <c r="A117" s="30" t="s">
        <v>20</v>
      </c>
      <c r="B117" s="20"/>
      <c r="C117" s="21"/>
      <c r="D117" s="21"/>
      <c r="E117" s="7"/>
      <c r="F117" s="34">
        <v>6310</v>
      </c>
      <c r="G117" s="20"/>
      <c r="H117" s="21"/>
      <c r="I117" s="32" t="s">
        <v>117</v>
      </c>
      <c r="J117" s="8">
        <v>14000</v>
      </c>
      <c r="K117" s="8">
        <v>14000</v>
      </c>
      <c r="L117" s="8">
        <v>6197</v>
      </c>
      <c r="M117" s="8">
        <v>10000</v>
      </c>
    </row>
    <row r="118" spans="1:13" ht="15.6" x14ac:dyDescent="0.3">
      <c r="A118" s="30" t="s">
        <v>20</v>
      </c>
      <c r="B118" s="21"/>
      <c r="C118" s="21"/>
      <c r="D118" s="21"/>
      <c r="E118" s="21"/>
      <c r="F118" s="34">
        <v>6402</v>
      </c>
      <c r="G118" s="21"/>
      <c r="H118" s="21"/>
      <c r="I118" s="36" t="s">
        <v>191</v>
      </c>
      <c r="J118" s="8">
        <v>7449</v>
      </c>
      <c r="K118" s="8">
        <v>7449</v>
      </c>
      <c r="L118" s="8">
        <v>7449</v>
      </c>
      <c r="M118" s="8">
        <v>9271</v>
      </c>
    </row>
    <row r="119" spans="1:13" ht="15.6" x14ac:dyDescent="0.3">
      <c r="A119" s="30" t="s">
        <v>20</v>
      </c>
      <c r="B119" s="21"/>
      <c r="C119" s="21"/>
      <c r="D119" s="21"/>
      <c r="E119" s="21"/>
      <c r="F119" s="34">
        <v>6330</v>
      </c>
      <c r="G119" s="21"/>
      <c r="H119" s="21"/>
      <c r="I119" s="37" t="s">
        <v>192</v>
      </c>
      <c r="J119" s="8">
        <v>850000</v>
      </c>
      <c r="K119" s="8">
        <v>857381</v>
      </c>
      <c r="L119" s="8">
        <v>805595</v>
      </c>
      <c r="M119" s="8">
        <v>850000</v>
      </c>
    </row>
    <row r="120" spans="1:13" ht="15.6" x14ac:dyDescent="0.3">
      <c r="A120" s="35">
        <v>236</v>
      </c>
      <c r="B120" s="21"/>
      <c r="C120" s="21"/>
      <c r="D120" s="21"/>
      <c r="E120" s="20"/>
      <c r="F120" s="34">
        <v>6171</v>
      </c>
      <c r="G120" s="20"/>
      <c r="H120" s="21"/>
      <c r="I120" s="36" t="s">
        <v>155</v>
      </c>
      <c r="J120" s="8">
        <v>180000</v>
      </c>
      <c r="K120" s="8">
        <v>180000</v>
      </c>
      <c r="L120" s="8">
        <v>64499</v>
      </c>
      <c r="M120" s="8">
        <v>180000</v>
      </c>
    </row>
    <row r="121" spans="1:13" ht="15.6" x14ac:dyDescent="0.3">
      <c r="A121" s="35">
        <v>236</v>
      </c>
      <c r="B121" s="21"/>
      <c r="C121" s="21"/>
      <c r="D121" s="21"/>
      <c r="E121" s="20"/>
      <c r="F121" s="34">
        <v>6310</v>
      </c>
      <c r="G121" s="20"/>
      <c r="H121" s="21"/>
      <c r="I121" s="36" t="s">
        <v>137</v>
      </c>
      <c r="J121" s="8">
        <v>1200</v>
      </c>
      <c r="K121" s="8">
        <v>1200</v>
      </c>
      <c r="L121" s="8">
        <v>720</v>
      </c>
      <c r="M121" s="8">
        <v>1200</v>
      </c>
    </row>
    <row r="122" spans="1:13" ht="15.6" x14ac:dyDescent="0.3">
      <c r="A122" s="35">
        <v>231</v>
      </c>
      <c r="B122" s="21"/>
      <c r="C122" s="21"/>
      <c r="D122" s="21"/>
      <c r="E122" s="20"/>
      <c r="F122" s="34">
        <v>5212</v>
      </c>
      <c r="G122" s="20"/>
      <c r="H122" s="21"/>
      <c r="I122" s="36" t="s">
        <v>193</v>
      </c>
      <c r="J122" s="8">
        <v>500000</v>
      </c>
      <c r="K122" s="8">
        <v>493950</v>
      </c>
      <c r="L122" s="8">
        <v>0</v>
      </c>
      <c r="M122" s="8">
        <v>500000</v>
      </c>
    </row>
    <row r="123" spans="1:13" ht="15.6" x14ac:dyDescent="0.3">
      <c r="A123" s="35">
        <v>231</v>
      </c>
      <c r="B123" s="21"/>
      <c r="C123" s="21"/>
      <c r="D123" s="21"/>
      <c r="E123" s="20"/>
      <c r="F123" s="34">
        <v>1014</v>
      </c>
      <c r="G123" s="20"/>
      <c r="H123" s="21"/>
      <c r="I123" s="36" t="s">
        <v>194</v>
      </c>
      <c r="J123" s="8">
        <v>0</v>
      </c>
      <c r="K123" s="8">
        <v>43800</v>
      </c>
      <c r="L123" s="8">
        <v>36480</v>
      </c>
      <c r="M123" s="8">
        <v>43800</v>
      </c>
    </row>
    <row r="124" spans="1:13" ht="15.6" x14ac:dyDescent="0.3">
      <c r="A124" s="35">
        <v>231</v>
      </c>
      <c r="B124" s="21"/>
      <c r="C124" s="21"/>
      <c r="D124" s="21"/>
      <c r="E124" s="20"/>
      <c r="F124" s="34">
        <v>3633</v>
      </c>
      <c r="G124" s="20"/>
      <c r="H124" s="21"/>
      <c r="I124" s="36" t="s">
        <v>195</v>
      </c>
      <c r="J124" s="8">
        <v>0</v>
      </c>
      <c r="K124" s="8">
        <v>0</v>
      </c>
      <c r="L124" s="8">
        <v>0</v>
      </c>
      <c r="M124" s="8">
        <v>0</v>
      </c>
    </row>
    <row r="125" spans="1:13" ht="15.6" x14ac:dyDescent="0.3">
      <c r="A125" s="35">
        <v>231</v>
      </c>
      <c r="B125" s="21"/>
      <c r="C125" s="21"/>
      <c r="D125" s="21"/>
      <c r="E125" s="20"/>
      <c r="F125" s="34">
        <v>2341</v>
      </c>
      <c r="G125" s="20"/>
      <c r="H125" s="21"/>
      <c r="I125" s="36" t="s">
        <v>162</v>
      </c>
      <c r="J125" s="8">
        <v>0</v>
      </c>
      <c r="K125" s="8">
        <v>223871</v>
      </c>
      <c r="L125" s="8">
        <v>223789</v>
      </c>
      <c r="M125" s="8">
        <v>0</v>
      </c>
    </row>
    <row r="126" spans="1:13" ht="31.2" x14ac:dyDescent="0.3">
      <c r="A126" s="35">
        <v>231</v>
      </c>
      <c r="B126" s="21"/>
      <c r="C126" s="21"/>
      <c r="D126" s="21"/>
      <c r="E126" s="20"/>
      <c r="F126" s="34">
        <v>6115</v>
      </c>
      <c r="G126" s="20"/>
      <c r="H126" s="21"/>
      <c r="I126" s="37" t="s">
        <v>171</v>
      </c>
      <c r="J126" s="8">
        <v>0</v>
      </c>
      <c r="K126" s="8">
        <v>32000</v>
      </c>
      <c r="L126" s="8">
        <v>22729</v>
      </c>
      <c r="M126" s="8">
        <v>0</v>
      </c>
    </row>
    <row r="127" spans="1:13" x14ac:dyDescent="0.3">
      <c r="A127" s="43" t="s">
        <v>84</v>
      </c>
      <c r="B127" s="44"/>
      <c r="C127" s="44"/>
      <c r="D127" s="44"/>
      <c r="E127" s="44"/>
      <c r="F127" s="44"/>
      <c r="G127" s="44"/>
      <c r="H127" s="44"/>
      <c r="I127" s="45"/>
      <c r="J127" s="4">
        <f>SUM(J111:J126)</f>
        <v>3905219</v>
      </c>
      <c r="K127" s="4">
        <f>SUM(K111:K126)</f>
        <v>4491622</v>
      </c>
      <c r="L127" s="4">
        <f>SUM(L111:L126)</f>
        <v>2897426</v>
      </c>
      <c r="M127" s="4">
        <f>SUM(M111:M126)</f>
        <v>3935271</v>
      </c>
    </row>
    <row r="128" spans="1:13" x14ac:dyDescent="0.3">
      <c r="A128" s="46" t="s">
        <v>118</v>
      </c>
      <c r="B128" s="46"/>
      <c r="C128" s="46"/>
      <c r="D128" s="46"/>
      <c r="E128" s="46"/>
      <c r="F128" s="46"/>
      <c r="G128" s="46"/>
      <c r="H128" s="46"/>
      <c r="I128" s="46"/>
      <c r="J128" s="8">
        <f>SUM(J106+J127)</f>
        <v>34433837</v>
      </c>
      <c r="K128" s="8">
        <f>SUM(K106+K127)</f>
        <v>50942290</v>
      </c>
      <c r="L128" s="8">
        <f>SUM(L106+L127)</f>
        <v>30877454.559999999</v>
      </c>
      <c r="M128" s="8">
        <f>SUM(M106+M127)</f>
        <v>40237635</v>
      </c>
    </row>
    <row r="129" spans="1:13" x14ac:dyDescent="0.3">
      <c r="I129" s="11"/>
    </row>
    <row r="130" spans="1:13" x14ac:dyDescent="0.3">
      <c r="A130" t="s">
        <v>122</v>
      </c>
      <c r="I130" t="s">
        <v>120</v>
      </c>
      <c r="J130" s="26">
        <v>17508837</v>
      </c>
      <c r="K130" s="26">
        <v>20305240</v>
      </c>
      <c r="L130" s="26">
        <v>13414817</v>
      </c>
      <c r="M130" s="26">
        <v>18772635</v>
      </c>
    </row>
    <row r="131" spans="1:13" x14ac:dyDescent="0.3">
      <c r="I131" t="s">
        <v>121</v>
      </c>
      <c r="J131" s="26">
        <v>16925000</v>
      </c>
      <c r="K131" s="26">
        <v>30637050</v>
      </c>
      <c r="L131" s="26">
        <v>17462637.559999999</v>
      </c>
      <c r="M131" s="26">
        <v>21465000</v>
      </c>
    </row>
    <row r="132" spans="1:13" x14ac:dyDescent="0.3">
      <c r="J132" s="26">
        <v>34433837</v>
      </c>
      <c r="K132" s="26">
        <v>50942290</v>
      </c>
      <c r="L132" s="26">
        <v>30877454.559999999</v>
      </c>
      <c r="M132" s="26">
        <v>40237635</v>
      </c>
    </row>
    <row r="133" spans="1:13" x14ac:dyDescent="0.3">
      <c r="A133" s="12" t="s">
        <v>119</v>
      </c>
      <c r="B133" s="12"/>
      <c r="C133" s="13"/>
      <c r="D133" s="12"/>
      <c r="E133" s="12"/>
      <c r="F133" s="12"/>
      <c r="G133" s="12"/>
      <c r="H133" s="12"/>
      <c r="I133" s="12" t="s">
        <v>70</v>
      </c>
    </row>
    <row r="134" spans="1:13" x14ac:dyDescent="0.3">
      <c r="A134" s="14">
        <v>8115</v>
      </c>
      <c r="B134" s="14"/>
      <c r="C134" s="15"/>
      <c r="I134" s="14" t="s">
        <v>70</v>
      </c>
      <c r="J134" s="28">
        <v>12562644</v>
      </c>
      <c r="K134" s="28">
        <v>17954863.949999999</v>
      </c>
      <c r="L134" s="28">
        <v>-2858556.44</v>
      </c>
      <c r="M134" s="28">
        <v>19277595</v>
      </c>
    </row>
    <row r="135" spans="1:13" x14ac:dyDescent="0.3">
      <c r="A135" s="14">
        <v>8114</v>
      </c>
      <c r="B135" s="14"/>
      <c r="C135" s="15"/>
      <c r="I135" s="14"/>
      <c r="M135" s="28"/>
    </row>
    <row r="136" spans="1:13" x14ac:dyDescent="0.3">
      <c r="A136" t="s">
        <v>70</v>
      </c>
      <c r="M136" s="28"/>
    </row>
    <row r="137" spans="1:13" x14ac:dyDescent="0.3">
      <c r="A137" t="s">
        <v>146</v>
      </c>
      <c r="J137" s="28">
        <v>-12562644</v>
      </c>
      <c r="K137" s="28">
        <v>-17954863.949999999</v>
      </c>
      <c r="L137" s="28">
        <v>2858556.44</v>
      </c>
      <c r="M137" s="28">
        <v>-19277595</v>
      </c>
    </row>
    <row r="139" spans="1:13" x14ac:dyDescent="0.3">
      <c r="A139" s="52" t="s">
        <v>196</v>
      </c>
      <c r="B139" s="52"/>
      <c r="E139" s="53"/>
      <c r="G139" t="s">
        <v>70</v>
      </c>
      <c r="H139" s="53"/>
      <c r="I139" t="s">
        <v>197</v>
      </c>
    </row>
    <row r="141" spans="1:13" x14ac:dyDescent="0.3">
      <c r="A141" s="52" t="s">
        <v>198</v>
      </c>
      <c r="B141" s="52"/>
      <c r="C141" s="52"/>
      <c r="D141" s="52"/>
      <c r="E141" s="52"/>
      <c r="H141" s="53"/>
      <c r="I141" t="s">
        <v>199</v>
      </c>
    </row>
    <row r="144" spans="1:13" x14ac:dyDescent="0.3">
      <c r="A144" s="52"/>
      <c r="B144" s="52"/>
    </row>
    <row r="145" spans="1:12" ht="30.6" customHeight="1" x14ac:dyDescent="0.3">
      <c r="A145" s="54" t="s">
        <v>200</v>
      </c>
      <c r="B145" s="54"/>
      <c r="C145" s="54"/>
      <c r="D145" s="54"/>
      <c r="E145" s="54"/>
      <c r="F145" s="54"/>
      <c r="G145" s="54"/>
      <c r="H145" s="54"/>
      <c r="I145" s="54"/>
      <c r="J145" s="54"/>
      <c r="K145" s="54"/>
      <c r="L145" s="54"/>
    </row>
  </sheetData>
  <mergeCells count="18">
    <mergeCell ref="A139:B139"/>
    <mergeCell ref="A141:E141"/>
    <mergeCell ref="A144:B144"/>
    <mergeCell ref="A145:L145"/>
    <mergeCell ref="A108:I108"/>
    <mergeCell ref="J108:M108"/>
    <mergeCell ref="A127:I127"/>
    <mergeCell ref="A128:I128"/>
    <mergeCell ref="A67:I67"/>
    <mergeCell ref="J67:M67"/>
    <mergeCell ref="A106:I106"/>
    <mergeCell ref="A107:I107"/>
    <mergeCell ref="J107:M107"/>
    <mergeCell ref="A1:I1"/>
    <mergeCell ref="A2:I2"/>
    <mergeCell ref="A52:I52"/>
    <mergeCell ref="A66:I66"/>
    <mergeCell ref="J66:M66"/>
  </mergeCells>
  <pageMargins left="0.7" right="0.7" top="0.78740157499999996" bottom="0.78740157499999996" header="0.3" footer="0.3"/>
  <pageSetup paperSize="9" scale="72" orientation="portrait" horizontalDpi="4294967295" verticalDpi="4294967295" r:id="rId1"/>
  <rowBreaks count="2" manualBreakCount="2">
    <brk id="65" max="12" man="1"/>
    <brk id="10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návrh 2023</vt:lpstr>
      <vt:lpstr>'návrh 2023'!Oblast_tisku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Urednice03</dc:creator>
  <cp:lastModifiedBy>Vanova</cp:lastModifiedBy>
  <cp:lastPrinted>2022-11-24T08:53:03Z</cp:lastPrinted>
  <dcterms:created xsi:type="dcterms:W3CDTF">2017-09-27T07:59:29Z</dcterms:created>
  <dcterms:modified xsi:type="dcterms:W3CDTF">2022-11-24T08:54:53Z</dcterms:modified>
</cp:coreProperties>
</file>